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'Przedsięwzięcia'!$A$1:$P$64</definedName>
  </definedNames>
  <calcPr fullCalcOnLoad="1"/>
</workbook>
</file>

<file path=xl/sharedStrings.xml><?xml version="1.0" encoding="utf-8"?>
<sst xmlns="http://schemas.openxmlformats.org/spreadsheetml/2006/main" count="83" uniqueCount="47">
  <si>
    <t>w złotych</t>
  </si>
  <si>
    <t>Lp.</t>
  </si>
  <si>
    <t>Okres realizacji</t>
  </si>
  <si>
    <t>Łączne nakłady finansowe
(w zł)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</si>
  <si>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</si>
  <si>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</si>
  <si>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</si>
  <si>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</si>
  <si>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</si>
  <si>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</si>
  <si>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</si>
  <si>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</si>
  <si>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</si>
  <si>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</si>
  <si>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</si>
  <si>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</si>
  <si>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</si>
  <si>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</si>
  <si>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</si>
  <si>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</si>
  <si>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</si>
  <si>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</si>
  <si>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</si>
  <si>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</si>
  <si>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</si>
  <si>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</si>
  <si>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</si>
  <si>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</si>
  <si>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</si>
  <si>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</si>
  <si>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</si>
  <si>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</si>
  <si>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</si>
  <si>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</si>
  <si>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</si>
  <si>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</si>
  <si>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</si>
  <si>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</si>
  <si>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>Gminne wrota do zawodów przyszłości - przebudowa i wyposażenie pracowni w Gimnazjum Publicznym w Golczewie</t>
  </si>
  <si>
    <t xml:space="preserve"> </t>
  </si>
  <si>
    <t>Uporządkowanie gospodarki wodno-ściekowej w Gminie Golczewo</t>
  </si>
  <si>
    <t>Zespół Szkół Publicznych w Golczewie</t>
  </si>
  <si>
    <t>Modernizacja oświetlenia w Gminie Golczewo</t>
  </si>
  <si>
    <t xml:space="preserve">MiniM -nauczanie początkowe drogą do sukcesu w przyszłości </t>
  </si>
  <si>
    <t>Planowane i realizowane przedsięwzięcia  
Gminy Golczewo 
w latach 2012-2020</t>
  </si>
  <si>
    <t>Umowa poręczenia pożyczki na zadanie pn. "Gazyfikacja Gminy Świerzno"</t>
  </si>
  <si>
    <t>Modernizacja oczyszczalni ścieków oraz rozbudowa sieci kanalizacji sanitarnej w gminie Golczewo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</si>
</sst>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view="pageLayout" zoomScaleSheetLayoutView="100" workbookViewId="0" topLeftCell="A1">
      <selection activeCell="G4" sqref="G4:O4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2.25390625" style="2" bestFit="1" customWidth="1"/>
    <col min="8" max="9" width="10.375" style="2" customWidth="1"/>
    <col min="10" max="11" width="10.25390625" style="2" customWidth="1"/>
    <col min="12" max="12" width="10.375" style="2" customWidth="1"/>
    <col min="13" max="13" width="10.125" style="2" customWidth="1"/>
    <col min="14" max="15" width="10.375" style="2" customWidth="1"/>
    <col min="16" max="16" width="14.625" style="2" customWidth="1"/>
    <col min="17" max="16384" width="9.125" style="2" customWidth="1"/>
  </cols>
  <sheetData>
    <row r="1" spans="7:15" ht="7.5" customHeight="1">
      <c r="G1" s="66" t="s">
        <v>39</v>
      </c>
      <c r="H1" s="66"/>
      <c r="I1" s="66"/>
      <c r="J1" s="66"/>
      <c r="K1" s="66"/>
      <c r="L1" s="66"/>
      <c r="M1" s="66"/>
      <c r="N1" s="66"/>
      <c r="O1" s="66"/>
    </row>
    <row r="2" spans="1:16" ht="45" customHeight="1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1" t="s">
        <v>0</v>
      </c>
      <c r="P3" s="9"/>
    </row>
    <row r="4" spans="1:16" s="5" customFormat="1" ht="64.5" customHeight="1">
      <c r="A4" s="76" t="s">
        <v>1</v>
      </c>
      <c r="B4" s="70" t="s">
        <v>5</v>
      </c>
      <c r="C4" s="70" t="s">
        <v>6</v>
      </c>
      <c r="D4" s="67" t="s">
        <v>2</v>
      </c>
      <c r="E4" s="67"/>
      <c r="F4" s="70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70" t="s">
        <v>26</v>
      </c>
    </row>
    <row r="5" spans="1:16" s="5" customFormat="1" ht="117" customHeight="1">
      <c r="A5" s="77"/>
      <c r="B5" s="71"/>
      <c r="C5" s="71"/>
      <c r="D5" s="10" t="s">
        <v>9</v>
      </c>
      <c r="E5" s="10" t="s">
        <v>10</v>
      </c>
      <c r="F5" s="71"/>
      <c r="G5" s="8" t="s">
        <v>4</v>
      </c>
      <c r="H5" s="8" t="s">
        <v>7</v>
      </c>
      <c r="I5" s="8" t="s">
        <v>12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8" t="s">
        <v>37</v>
      </c>
      <c r="P5" s="71"/>
    </row>
    <row r="6" spans="1:16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12.75">
      <c r="A7" s="90" t="s">
        <v>28</v>
      </c>
      <c r="B7" s="68" t="s">
        <v>8</v>
      </c>
      <c r="C7" s="68"/>
      <c r="D7" s="68"/>
      <c r="E7" s="68"/>
      <c r="F7" s="39">
        <f>F8+F9</f>
        <v>14289803</v>
      </c>
      <c r="G7" s="39">
        <f aca="true" t="shared" si="0" ref="G7:O7">G8+G9</f>
        <v>1340443</v>
      </c>
      <c r="H7" s="39">
        <f t="shared" si="0"/>
        <v>358200</v>
      </c>
      <c r="I7" s="39">
        <f t="shared" si="0"/>
        <v>358000</v>
      </c>
      <c r="J7" s="39">
        <f t="shared" si="0"/>
        <v>331047</v>
      </c>
      <c r="K7" s="39">
        <f t="shared" si="0"/>
        <v>227200</v>
      </c>
      <c r="L7" s="39">
        <f t="shared" si="0"/>
        <v>227000</v>
      </c>
      <c r="M7" s="39">
        <f t="shared" si="0"/>
        <v>226500</v>
      </c>
      <c r="N7" s="39">
        <f t="shared" si="0"/>
        <v>226000</v>
      </c>
      <c r="O7" s="39">
        <f t="shared" si="0"/>
        <v>123000</v>
      </c>
      <c r="P7" s="63">
        <f>G7+H7+I7+J7+K7+L7+M7+N7+O7</f>
        <v>3417390</v>
      </c>
    </row>
    <row r="8" spans="1:16" ht="12.75">
      <c r="A8" s="91"/>
      <c r="B8" s="69" t="s">
        <v>19</v>
      </c>
      <c r="C8" s="69"/>
      <c r="D8" s="69"/>
      <c r="E8" s="69"/>
      <c r="F8" s="34">
        <f aca="true" t="shared" si="1" ref="F8:O8">F11+F47+F53</f>
        <v>2099803</v>
      </c>
      <c r="G8" s="34">
        <f t="shared" si="1"/>
        <v>220303</v>
      </c>
      <c r="H8" s="34">
        <f t="shared" si="1"/>
        <v>130000</v>
      </c>
      <c r="I8" s="34">
        <f t="shared" si="1"/>
        <v>130000</v>
      </c>
      <c r="J8" s="34">
        <f t="shared" si="1"/>
        <v>103447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64"/>
    </row>
    <row r="9" spans="1:16" ht="12.75">
      <c r="A9" s="92"/>
      <c r="B9" s="69" t="s">
        <v>11</v>
      </c>
      <c r="C9" s="69"/>
      <c r="D9" s="69"/>
      <c r="E9" s="69"/>
      <c r="F9" s="33">
        <f aca="true" t="shared" si="2" ref="F9:O9">F12+F48</f>
        <v>12190000</v>
      </c>
      <c r="G9" s="33">
        <f t="shared" si="2"/>
        <v>1120140</v>
      </c>
      <c r="H9" s="33">
        <f t="shared" si="2"/>
        <v>228200</v>
      </c>
      <c r="I9" s="33">
        <f t="shared" si="2"/>
        <v>228000</v>
      </c>
      <c r="J9" s="33">
        <f t="shared" si="2"/>
        <v>227600</v>
      </c>
      <c r="K9" s="33">
        <f t="shared" si="2"/>
        <v>227200</v>
      </c>
      <c r="L9" s="33">
        <f t="shared" si="2"/>
        <v>227000</v>
      </c>
      <c r="M9" s="33">
        <f t="shared" si="2"/>
        <v>226500</v>
      </c>
      <c r="N9" s="33">
        <f t="shared" si="2"/>
        <v>226000</v>
      </c>
      <c r="O9" s="33">
        <f t="shared" si="2"/>
        <v>123000</v>
      </c>
      <c r="P9" s="65"/>
    </row>
    <row r="10" spans="1:16" ht="12.75">
      <c r="A10" s="73">
        <v>1</v>
      </c>
      <c r="B10" s="14" t="s">
        <v>13</v>
      </c>
      <c r="C10" s="15"/>
      <c r="D10" s="15"/>
      <c r="E10" s="16"/>
      <c r="F10" s="39">
        <f>F11+F12</f>
        <v>12289803</v>
      </c>
      <c r="G10" s="39">
        <f>G11+G12</f>
        <v>1210443</v>
      </c>
      <c r="H10" s="39">
        <f aca="true" t="shared" si="3" ref="H10:O10">H11+H12</f>
        <v>228200</v>
      </c>
      <c r="I10" s="39">
        <f t="shared" si="3"/>
        <v>228000</v>
      </c>
      <c r="J10" s="39">
        <f t="shared" si="3"/>
        <v>227600</v>
      </c>
      <c r="K10" s="39">
        <f t="shared" si="3"/>
        <v>227200</v>
      </c>
      <c r="L10" s="39">
        <f t="shared" si="3"/>
        <v>227000</v>
      </c>
      <c r="M10" s="39">
        <f t="shared" si="3"/>
        <v>226500</v>
      </c>
      <c r="N10" s="39">
        <f t="shared" si="3"/>
        <v>226000</v>
      </c>
      <c r="O10" s="39">
        <f t="shared" si="3"/>
        <v>123000</v>
      </c>
      <c r="P10" s="63">
        <f>G10+H10+I10+J10+K10+L10+M10+N10+O10</f>
        <v>2923943</v>
      </c>
    </row>
    <row r="11" spans="1:16" ht="12.75">
      <c r="A11" s="74"/>
      <c r="B11" s="17" t="s">
        <v>19</v>
      </c>
      <c r="C11" s="18"/>
      <c r="D11" s="18"/>
      <c r="E11" s="19"/>
      <c r="F11" s="34">
        <f aca="true" t="shared" si="4" ref="F11:O11">F14+F38</f>
        <v>99803</v>
      </c>
      <c r="G11" s="34">
        <f t="shared" si="4"/>
        <v>90303</v>
      </c>
      <c r="H11" s="34">
        <f t="shared" si="4"/>
        <v>0</v>
      </c>
      <c r="I11" s="34">
        <f t="shared" si="4"/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si="4"/>
        <v>0</v>
      </c>
      <c r="P11" s="64"/>
    </row>
    <row r="12" spans="1:16" ht="12.75">
      <c r="A12" s="75"/>
      <c r="B12" s="17" t="s">
        <v>11</v>
      </c>
      <c r="C12" s="18"/>
      <c r="D12" s="18"/>
      <c r="E12" s="19"/>
      <c r="F12" s="33">
        <f>F15+F39</f>
        <v>12190000</v>
      </c>
      <c r="G12" s="33">
        <f aca="true" t="shared" si="5" ref="G12:O12">G15+G39</f>
        <v>1120140</v>
      </c>
      <c r="H12" s="33">
        <f t="shared" si="5"/>
        <v>228200</v>
      </c>
      <c r="I12" s="33">
        <f t="shared" si="5"/>
        <v>228000</v>
      </c>
      <c r="J12" s="33">
        <f t="shared" si="5"/>
        <v>227600</v>
      </c>
      <c r="K12" s="33">
        <f t="shared" si="5"/>
        <v>227200</v>
      </c>
      <c r="L12" s="33">
        <f t="shared" si="5"/>
        <v>227000</v>
      </c>
      <c r="M12" s="33">
        <f t="shared" si="5"/>
        <v>226500</v>
      </c>
      <c r="N12" s="33">
        <f t="shared" si="5"/>
        <v>226000</v>
      </c>
      <c r="O12" s="33">
        <f t="shared" si="5"/>
        <v>123000</v>
      </c>
      <c r="P12" s="65"/>
    </row>
    <row r="13" spans="1:16" ht="56.25" customHeight="1">
      <c r="A13" s="78" t="s">
        <v>20</v>
      </c>
      <c r="B13" s="81" t="s">
        <v>23</v>
      </c>
      <c r="C13" s="82"/>
      <c r="D13" s="82"/>
      <c r="E13" s="83"/>
      <c r="F13" s="40">
        <f>F14+F15</f>
        <v>9859803</v>
      </c>
      <c r="G13" s="40">
        <f>G14+G15</f>
        <v>976443</v>
      </c>
      <c r="H13" s="40">
        <f aca="true" t="shared" si="6" ref="H13:O13">H14+H15</f>
        <v>0</v>
      </c>
      <c r="I13" s="40">
        <f t="shared" si="6"/>
        <v>0</v>
      </c>
      <c r="J13" s="40">
        <f t="shared" si="6"/>
        <v>0</v>
      </c>
      <c r="K13" s="40">
        <f t="shared" si="6"/>
        <v>0</v>
      </c>
      <c r="L13" s="40">
        <f t="shared" si="6"/>
        <v>0</v>
      </c>
      <c r="M13" s="40">
        <f t="shared" si="6"/>
        <v>0</v>
      </c>
      <c r="N13" s="40">
        <f t="shared" si="6"/>
        <v>0</v>
      </c>
      <c r="O13" s="40">
        <f t="shared" si="6"/>
        <v>0</v>
      </c>
      <c r="P13" s="63">
        <f>G13+H13+I13+J13+K13+L13+M13+N13+O13</f>
        <v>976443</v>
      </c>
    </row>
    <row r="14" spans="1:16" ht="12.75">
      <c r="A14" s="79"/>
      <c r="B14" s="84" t="s">
        <v>19</v>
      </c>
      <c r="C14" s="85"/>
      <c r="D14" s="85"/>
      <c r="E14" s="86"/>
      <c r="F14" s="34">
        <f>F17+F20+F23+F29</f>
        <v>99803</v>
      </c>
      <c r="G14" s="34">
        <f>G23</f>
        <v>90303</v>
      </c>
      <c r="H14" s="34">
        <f>H23</f>
        <v>0</v>
      </c>
      <c r="I14" s="34">
        <f aca="true" t="shared" si="7" ref="I14:O14">I23</f>
        <v>0</v>
      </c>
      <c r="J14" s="34">
        <f t="shared" si="7"/>
        <v>0</v>
      </c>
      <c r="K14" s="34">
        <f t="shared" si="7"/>
        <v>0</v>
      </c>
      <c r="L14" s="34">
        <f t="shared" si="7"/>
        <v>0</v>
      </c>
      <c r="M14" s="34">
        <f t="shared" si="7"/>
        <v>0</v>
      </c>
      <c r="N14" s="34">
        <f t="shared" si="7"/>
        <v>0</v>
      </c>
      <c r="O14" s="34">
        <f t="shared" si="7"/>
        <v>0</v>
      </c>
      <c r="P14" s="64"/>
    </row>
    <row r="15" spans="1:16" ht="12.75">
      <c r="A15" s="80"/>
      <c r="B15" s="84" t="s">
        <v>11</v>
      </c>
      <c r="C15" s="85"/>
      <c r="D15" s="85"/>
      <c r="E15" s="86"/>
      <c r="F15" s="33">
        <f>F18+F21+F30+F27</f>
        <v>9760000</v>
      </c>
      <c r="G15" s="33">
        <f aca="true" t="shared" si="8" ref="G15:O15">G18+G21+G30+G27</f>
        <v>886140</v>
      </c>
      <c r="H15" s="33">
        <f t="shared" si="8"/>
        <v>0</v>
      </c>
      <c r="I15" s="33">
        <f t="shared" si="8"/>
        <v>0</v>
      </c>
      <c r="J15" s="33">
        <f t="shared" si="8"/>
        <v>0</v>
      </c>
      <c r="K15" s="33">
        <f t="shared" si="8"/>
        <v>0</v>
      </c>
      <c r="L15" s="33">
        <f t="shared" si="8"/>
        <v>0</v>
      </c>
      <c r="M15" s="33">
        <f t="shared" si="8"/>
        <v>0</v>
      </c>
      <c r="N15" s="33">
        <f t="shared" si="8"/>
        <v>0</v>
      </c>
      <c r="O15" s="33">
        <f t="shared" si="8"/>
        <v>0</v>
      </c>
      <c r="P15" s="65"/>
    </row>
    <row r="16" spans="1:16" ht="66.75" customHeight="1">
      <c r="A16" s="73"/>
      <c r="B16" s="24" t="s">
        <v>29</v>
      </c>
      <c r="C16" s="59" t="s">
        <v>30</v>
      </c>
      <c r="D16" s="87">
        <v>2009</v>
      </c>
      <c r="E16" s="87">
        <v>2012</v>
      </c>
      <c r="F16" s="40">
        <v>610000</v>
      </c>
      <c r="G16" s="48">
        <f>G17+G18</f>
        <v>260000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63">
        <f>G16+H16+I16+J16+K16+L16+M16+N16+O16</f>
        <v>260000</v>
      </c>
    </row>
    <row r="17" spans="1:16" ht="12.75">
      <c r="A17" s="74"/>
      <c r="B17" s="38" t="s">
        <v>19</v>
      </c>
      <c r="C17" s="60"/>
      <c r="D17" s="88"/>
      <c r="E17" s="88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4"/>
    </row>
    <row r="18" spans="1:16" ht="10.5" customHeight="1">
      <c r="A18" s="75"/>
      <c r="B18" s="38" t="s">
        <v>11</v>
      </c>
      <c r="C18" s="61"/>
      <c r="D18" s="89"/>
      <c r="E18" s="89"/>
      <c r="F18" s="32">
        <v>610000</v>
      </c>
      <c r="G18" s="36">
        <v>260000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65"/>
    </row>
    <row r="19" spans="1:16" ht="111" customHeight="1">
      <c r="A19" s="22"/>
      <c r="B19" s="24" t="s">
        <v>38</v>
      </c>
      <c r="C19" s="25" t="s">
        <v>30</v>
      </c>
      <c r="D19" s="28">
        <v>2010</v>
      </c>
      <c r="E19" s="28">
        <v>2012</v>
      </c>
      <c r="F19" s="41">
        <v>550000</v>
      </c>
      <c r="G19" s="49">
        <f>G20+G21</f>
        <v>526140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63">
        <f>G19+H19+I19+J19+K19+L19+M19+N19+O19</f>
        <v>526140</v>
      </c>
    </row>
    <row r="20" spans="1:16" ht="12.75">
      <c r="A20" s="21"/>
      <c r="B20" s="38" t="s">
        <v>19</v>
      </c>
      <c r="C20" s="26"/>
      <c r="D20" s="29"/>
      <c r="E20" s="29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4"/>
    </row>
    <row r="21" spans="1:16" ht="12.75">
      <c r="A21" s="23"/>
      <c r="B21" s="38" t="s">
        <v>11</v>
      </c>
      <c r="C21" s="27"/>
      <c r="D21" s="30"/>
      <c r="E21" s="30"/>
      <c r="F21" s="36">
        <v>550000</v>
      </c>
      <c r="G21" s="36">
        <v>526140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65"/>
    </row>
    <row r="22" spans="1:16" ht="84.75" customHeight="1">
      <c r="A22" s="22"/>
      <c r="B22" s="24" t="s">
        <v>43</v>
      </c>
      <c r="C22" s="25" t="s">
        <v>41</v>
      </c>
      <c r="D22" s="28">
        <v>2011</v>
      </c>
      <c r="E22" s="28">
        <v>2012</v>
      </c>
      <c r="F22" s="41">
        <f>SUM(F23:F24)</f>
        <v>99803</v>
      </c>
      <c r="G22" s="49">
        <f>G23</f>
        <v>90303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63">
        <f>G22+H22+I22+J22+K22+L22+M22+N22+O22</f>
        <v>90303</v>
      </c>
    </row>
    <row r="23" spans="1:16" ht="12.75">
      <c r="A23" s="21"/>
      <c r="B23" s="38" t="s">
        <v>19</v>
      </c>
      <c r="C23" s="26"/>
      <c r="D23" s="29"/>
      <c r="E23" s="29"/>
      <c r="F23" s="35">
        <v>99803</v>
      </c>
      <c r="G23" s="35">
        <v>90303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64"/>
    </row>
    <row r="24" spans="1:16" ht="12.75">
      <c r="A24" s="23"/>
      <c r="B24" s="38" t="s">
        <v>11</v>
      </c>
      <c r="C24" s="27"/>
      <c r="D24" s="30"/>
      <c r="E24" s="30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65"/>
    </row>
    <row r="25" spans="1:16" ht="51">
      <c r="A25" s="21"/>
      <c r="B25" s="24" t="s">
        <v>40</v>
      </c>
      <c r="C25" s="59" t="s">
        <v>30</v>
      </c>
      <c r="D25" s="62">
        <v>2009</v>
      </c>
      <c r="E25" s="62">
        <v>2012</v>
      </c>
      <c r="F25" s="42">
        <v>3000000</v>
      </c>
      <c r="G25" s="31">
        <f>G26+G27</f>
        <v>90000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63">
        <f>G25+H25+I25+J25+K25+L25+M25+N25+O25</f>
        <v>90000</v>
      </c>
    </row>
    <row r="26" spans="1:16" ht="12.75">
      <c r="A26" s="21"/>
      <c r="B26" s="38" t="s">
        <v>19</v>
      </c>
      <c r="C26" s="60"/>
      <c r="D26" s="62"/>
      <c r="E26" s="62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64"/>
    </row>
    <row r="27" spans="1:16" ht="12.75">
      <c r="A27" s="21"/>
      <c r="B27" s="38" t="s">
        <v>11</v>
      </c>
      <c r="C27" s="61"/>
      <c r="D27" s="62"/>
      <c r="E27" s="62"/>
      <c r="F27" s="36">
        <v>3000000</v>
      </c>
      <c r="G27" s="33">
        <v>90000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65"/>
    </row>
    <row r="28" spans="1:16" ht="56.25" customHeight="1">
      <c r="A28" s="21"/>
      <c r="B28" s="24" t="s">
        <v>46</v>
      </c>
      <c r="C28" s="59" t="s">
        <v>30</v>
      </c>
      <c r="D28" s="62">
        <v>2009</v>
      </c>
      <c r="E28" s="62">
        <v>2012</v>
      </c>
      <c r="F28" s="42">
        <f>F30+F29</f>
        <v>5600000</v>
      </c>
      <c r="G28" s="31">
        <f>G29+G30</f>
        <v>10000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63">
        <f>G28+H28+I28+J28+K28+L28+M28+N28+O28</f>
        <v>10000</v>
      </c>
    </row>
    <row r="29" spans="1:16" ht="12.75">
      <c r="A29" s="21"/>
      <c r="B29" s="38" t="s">
        <v>19</v>
      </c>
      <c r="C29" s="60"/>
      <c r="D29" s="62"/>
      <c r="E29" s="62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64"/>
    </row>
    <row r="30" spans="1:16" ht="12.75">
      <c r="A30" s="21"/>
      <c r="B30" s="38" t="s">
        <v>11</v>
      </c>
      <c r="C30" s="61"/>
      <c r="D30" s="62"/>
      <c r="E30" s="62"/>
      <c r="F30" s="36">
        <v>5600000</v>
      </c>
      <c r="G30" s="33">
        <v>10000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65"/>
    </row>
    <row r="31" spans="1:16" ht="12.75">
      <c r="A31" s="78" t="s">
        <v>21</v>
      </c>
      <c r="B31" s="81" t="s">
        <v>22</v>
      </c>
      <c r="C31" s="82"/>
      <c r="D31" s="82"/>
      <c r="E31" s="83"/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63">
        <f>G31+H31+I31+J31+K31+L31+M31+N31+O31</f>
        <v>0</v>
      </c>
    </row>
    <row r="32" spans="1:16" ht="12.75">
      <c r="A32" s="79"/>
      <c r="B32" s="84" t="s">
        <v>19</v>
      </c>
      <c r="C32" s="85"/>
      <c r="D32" s="85"/>
      <c r="E32" s="86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64"/>
    </row>
    <row r="33" spans="1:16" ht="12.75">
      <c r="A33" s="80"/>
      <c r="B33" s="84" t="s">
        <v>11</v>
      </c>
      <c r="C33" s="85"/>
      <c r="D33" s="85"/>
      <c r="E33" s="86"/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65"/>
    </row>
    <row r="34" spans="1:16" ht="33" customHeight="1">
      <c r="A34" s="73"/>
      <c r="B34" s="14" t="s">
        <v>14</v>
      </c>
      <c r="C34" s="93"/>
      <c r="D34" s="73"/>
      <c r="E34" s="7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3">
        <f>G34+H34+I34+J34+K34+L34+M34+N34+O34</f>
        <v>0</v>
      </c>
    </row>
    <row r="35" spans="1:16" ht="12.75">
      <c r="A35" s="74"/>
      <c r="B35" s="17" t="s">
        <v>19</v>
      </c>
      <c r="C35" s="94"/>
      <c r="D35" s="74"/>
      <c r="E35" s="7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4"/>
    </row>
    <row r="36" spans="1:16" ht="12.75">
      <c r="A36" s="75"/>
      <c r="B36" s="17" t="s">
        <v>11</v>
      </c>
      <c r="C36" s="95"/>
      <c r="D36" s="96"/>
      <c r="E36" s="9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5"/>
    </row>
    <row r="37" spans="1:16" ht="38.25" customHeight="1">
      <c r="A37" s="78" t="s">
        <v>24</v>
      </c>
      <c r="B37" s="81" t="s">
        <v>25</v>
      </c>
      <c r="C37" s="82"/>
      <c r="D37" s="82"/>
      <c r="E37" s="83"/>
      <c r="F37" s="39">
        <f>F42+F45</f>
        <v>2430000</v>
      </c>
      <c r="G37" s="39">
        <f aca="true" t="shared" si="9" ref="G37:O37">G42+G45</f>
        <v>234000</v>
      </c>
      <c r="H37" s="39">
        <f t="shared" si="9"/>
        <v>228200</v>
      </c>
      <c r="I37" s="39">
        <f t="shared" si="9"/>
        <v>228000</v>
      </c>
      <c r="J37" s="39">
        <f t="shared" si="9"/>
        <v>227600</v>
      </c>
      <c r="K37" s="39">
        <f t="shared" si="9"/>
        <v>227200</v>
      </c>
      <c r="L37" s="39">
        <f t="shared" si="9"/>
        <v>227000</v>
      </c>
      <c r="M37" s="39">
        <f t="shared" si="9"/>
        <v>226500</v>
      </c>
      <c r="N37" s="39">
        <f t="shared" si="9"/>
        <v>226000</v>
      </c>
      <c r="O37" s="39">
        <f t="shared" si="9"/>
        <v>123000</v>
      </c>
      <c r="P37" s="63">
        <f>G37+H37+I37+J37+K37+L37+M37+N37+O37</f>
        <v>1947500</v>
      </c>
    </row>
    <row r="38" spans="1:16" ht="12.75">
      <c r="A38" s="79"/>
      <c r="B38" s="84" t="s">
        <v>19</v>
      </c>
      <c r="C38" s="85"/>
      <c r="D38" s="85"/>
      <c r="E38" s="86"/>
      <c r="F38" s="34">
        <f>F41+F44</f>
        <v>0</v>
      </c>
      <c r="G38" s="34">
        <f aca="true" t="shared" si="10" ref="G38:O38">G41+G44</f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64"/>
    </row>
    <row r="39" spans="1:16" ht="12.75">
      <c r="A39" s="80"/>
      <c r="B39" s="84" t="s">
        <v>11</v>
      </c>
      <c r="C39" s="85"/>
      <c r="D39" s="85"/>
      <c r="E39" s="86"/>
      <c r="F39" s="33">
        <f>F40+F45</f>
        <v>2430000</v>
      </c>
      <c r="G39" s="33">
        <f aca="true" t="shared" si="11" ref="G39:O39">G40+G45</f>
        <v>234000</v>
      </c>
      <c r="H39" s="33">
        <f t="shared" si="11"/>
        <v>228200</v>
      </c>
      <c r="I39" s="33">
        <f t="shared" si="11"/>
        <v>228000</v>
      </c>
      <c r="J39" s="33">
        <f t="shared" si="11"/>
        <v>227600</v>
      </c>
      <c r="K39" s="33">
        <f t="shared" si="11"/>
        <v>227200</v>
      </c>
      <c r="L39" s="33">
        <f t="shared" si="11"/>
        <v>227000</v>
      </c>
      <c r="M39" s="33">
        <f t="shared" si="11"/>
        <v>226500</v>
      </c>
      <c r="N39" s="33">
        <f t="shared" si="11"/>
        <v>226000</v>
      </c>
      <c r="O39" s="33">
        <f t="shared" si="11"/>
        <v>123000</v>
      </c>
      <c r="P39" s="65"/>
    </row>
    <row r="40" spans="1:16" ht="43.5" customHeight="1">
      <c r="A40" s="73"/>
      <c r="B40" s="24" t="s">
        <v>31</v>
      </c>
      <c r="C40" s="59" t="s">
        <v>30</v>
      </c>
      <c r="D40" s="87">
        <v>2009</v>
      </c>
      <c r="E40" s="87">
        <v>2020</v>
      </c>
      <c r="F40" s="39">
        <f>SUM(F41:F42)</f>
        <v>2200000</v>
      </c>
      <c r="G40" s="43">
        <f aca="true" t="shared" si="12" ref="G40:O40">G42</f>
        <v>205000</v>
      </c>
      <c r="H40" s="43">
        <f t="shared" si="12"/>
        <v>205000</v>
      </c>
      <c r="I40" s="43">
        <f t="shared" si="12"/>
        <v>205000</v>
      </c>
      <c r="J40" s="43">
        <f t="shared" si="12"/>
        <v>205000</v>
      </c>
      <c r="K40" s="43">
        <f t="shared" si="12"/>
        <v>205000</v>
      </c>
      <c r="L40" s="43">
        <f t="shared" si="12"/>
        <v>205000</v>
      </c>
      <c r="M40" s="43">
        <f t="shared" si="12"/>
        <v>205000</v>
      </c>
      <c r="N40" s="43">
        <f t="shared" si="12"/>
        <v>205000</v>
      </c>
      <c r="O40" s="43">
        <f t="shared" si="12"/>
        <v>102500</v>
      </c>
      <c r="P40" s="63">
        <f>G40+H40+I40+J40+K40+L40+M40+N40+O40</f>
        <v>1742500</v>
      </c>
    </row>
    <row r="41" spans="1:16" ht="12.75">
      <c r="A41" s="74"/>
      <c r="B41" s="17" t="s">
        <v>19</v>
      </c>
      <c r="C41" s="60"/>
      <c r="D41" s="88"/>
      <c r="E41" s="88"/>
      <c r="F41" s="34">
        <f>+F44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64"/>
    </row>
    <row r="42" spans="1:16" ht="12.75">
      <c r="A42" s="75"/>
      <c r="B42" s="17" t="s">
        <v>11</v>
      </c>
      <c r="C42" s="61"/>
      <c r="D42" s="89"/>
      <c r="E42" s="89"/>
      <c r="F42" s="33">
        <v>2200000</v>
      </c>
      <c r="G42" s="33">
        <v>205000</v>
      </c>
      <c r="H42" s="33">
        <v>205000</v>
      </c>
      <c r="I42" s="33">
        <v>205000</v>
      </c>
      <c r="J42" s="33">
        <v>205000</v>
      </c>
      <c r="K42" s="33">
        <v>205000</v>
      </c>
      <c r="L42" s="33">
        <v>205000</v>
      </c>
      <c r="M42" s="33">
        <v>205000</v>
      </c>
      <c r="N42" s="33">
        <v>205000</v>
      </c>
      <c r="O42" s="33">
        <v>102500</v>
      </c>
      <c r="P42" s="65"/>
    </row>
    <row r="43" spans="1:16" ht="72.75" customHeight="1">
      <c r="A43" s="73"/>
      <c r="B43" s="24" t="s">
        <v>42</v>
      </c>
      <c r="C43" s="59" t="s">
        <v>30</v>
      </c>
      <c r="D43" s="87">
        <v>2010</v>
      </c>
      <c r="E43" s="87">
        <v>2020</v>
      </c>
      <c r="F43" s="39">
        <v>230000</v>
      </c>
      <c r="G43" s="43">
        <f>G45</f>
        <v>29000</v>
      </c>
      <c r="H43" s="43">
        <v>23200</v>
      </c>
      <c r="I43" s="43">
        <v>23000</v>
      </c>
      <c r="J43" s="43">
        <v>22600</v>
      </c>
      <c r="K43" s="43">
        <v>22200</v>
      </c>
      <c r="L43" s="43">
        <v>22000</v>
      </c>
      <c r="M43" s="43">
        <v>21500</v>
      </c>
      <c r="N43" s="43">
        <v>21000</v>
      </c>
      <c r="O43" s="43">
        <v>20500</v>
      </c>
      <c r="P43" s="63">
        <f>G43+H43+I43+J43+K43+L43+M43+N43+O43</f>
        <v>205000</v>
      </c>
    </row>
    <row r="44" spans="1:16" ht="12.75">
      <c r="A44" s="74"/>
      <c r="B44" s="17" t="s">
        <v>19</v>
      </c>
      <c r="C44" s="60"/>
      <c r="D44" s="88"/>
      <c r="E44" s="8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64"/>
    </row>
    <row r="45" spans="1:16" ht="14.25" customHeight="1">
      <c r="A45" s="75"/>
      <c r="B45" s="17" t="s">
        <v>11</v>
      </c>
      <c r="C45" s="61"/>
      <c r="D45" s="89"/>
      <c r="E45" s="89"/>
      <c r="F45" s="33">
        <v>230000</v>
      </c>
      <c r="G45" s="33">
        <v>29000</v>
      </c>
      <c r="H45" s="33">
        <v>23200</v>
      </c>
      <c r="I45" s="33">
        <v>23000</v>
      </c>
      <c r="J45" s="33">
        <v>22600</v>
      </c>
      <c r="K45" s="33">
        <v>22200</v>
      </c>
      <c r="L45" s="33">
        <v>22000</v>
      </c>
      <c r="M45" s="33">
        <v>21500</v>
      </c>
      <c r="N45" s="33">
        <v>21000</v>
      </c>
      <c r="O45" s="33">
        <v>20500</v>
      </c>
      <c r="P45" s="65"/>
    </row>
    <row r="46" spans="1:16" ht="12.75">
      <c r="A46" s="73">
        <v>2</v>
      </c>
      <c r="B46" s="81" t="s">
        <v>15</v>
      </c>
      <c r="C46" s="82"/>
      <c r="D46" s="82"/>
      <c r="E46" s="83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97">
        <v>0</v>
      </c>
    </row>
    <row r="47" spans="1:16" ht="12.75">
      <c r="A47" s="74"/>
      <c r="B47" s="17" t="s">
        <v>19</v>
      </c>
      <c r="C47" s="18"/>
      <c r="D47" s="18"/>
      <c r="E47" s="19"/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98"/>
    </row>
    <row r="48" spans="1:16" ht="12.75">
      <c r="A48" s="75"/>
      <c r="B48" s="17" t="s">
        <v>11</v>
      </c>
      <c r="C48" s="18"/>
      <c r="D48" s="18"/>
      <c r="E48" s="19"/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99"/>
    </row>
    <row r="49" spans="1:16" ht="36.75" customHeight="1">
      <c r="A49" s="73"/>
      <c r="B49" s="14" t="s">
        <v>16</v>
      </c>
      <c r="C49" s="93"/>
      <c r="D49" s="73"/>
      <c r="E49" s="7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3"/>
    </row>
    <row r="50" spans="1:16" ht="12.75">
      <c r="A50" s="74"/>
      <c r="B50" s="17" t="s">
        <v>19</v>
      </c>
      <c r="C50" s="94"/>
      <c r="D50" s="74"/>
      <c r="E50" s="7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64"/>
    </row>
    <row r="51" spans="1:16" ht="12.75">
      <c r="A51" s="75"/>
      <c r="B51" s="17" t="s">
        <v>11</v>
      </c>
      <c r="C51" s="95"/>
      <c r="D51" s="96"/>
      <c r="E51" s="9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65"/>
    </row>
    <row r="52" spans="1:16" ht="12.75">
      <c r="A52" s="73">
        <v>3</v>
      </c>
      <c r="B52" s="81" t="s">
        <v>17</v>
      </c>
      <c r="C52" s="82"/>
      <c r="D52" s="82"/>
      <c r="E52" s="83"/>
      <c r="F52" s="49">
        <f>F54</f>
        <v>2000000</v>
      </c>
      <c r="G52" s="49">
        <f aca="true" t="shared" si="13" ref="G52:O52">G54</f>
        <v>130000</v>
      </c>
      <c r="H52" s="49">
        <f t="shared" si="13"/>
        <v>130000</v>
      </c>
      <c r="I52" s="49">
        <f t="shared" si="13"/>
        <v>130000</v>
      </c>
      <c r="J52" s="49">
        <f t="shared" si="13"/>
        <v>103447</v>
      </c>
      <c r="K52" s="49">
        <f t="shared" si="13"/>
        <v>0</v>
      </c>
      <c r="L52" s="49">
        <f t="shared" si="13"/>
        <v>0</v>
      </c>
      <c r="M52" s="49">
        <f t="shared" si="13"/>
        <v>0</v>
      </c>
      <c r="N52" s="49">
        <f t="shared" si="13"/>
        <v>0</v>
      </c>
      <c r="O52" s="49">
        <f t="shared" si="13"/>
        <v>0</v>
      </c>
      <c r="P52" s="63">
        <f>SUM(G52:O52)</f>
        <v>493447</v>
      </c>
    </row>
    <row r="53" spans="1:16" ht="12.75">
      <c r="A53" s="74"/>
      <c r="B53" s="17" t="s">
        <v>19</v>
      </c>
      <c r="C53" s="18"/>
      <c r="D53" s="18"/>
      <c r="E53" s="19"/>
      <c r="F53" s="35">
        <f>F55</f>
        <v>2000000</v>
      </c>
      <c r="G53" s="35">
        <f aca="true" t="shared" si="14" ref="G53:N53">G55</f>
        <v>130000</v>
      </c>
      <c r="H53" s="35">
        <f t="shared" si="14"/>
        <v>130000</v>
      </c>
      <c r="I53" s="35">
        <f t="shared" si="14"/>
        <v>130000</v>
      </c>
      <c r="J53" s="35">
        <f t="shared" si="14"/>
        <v>103447</v>
      </c>
      <c r="K53" s="35">
        <f t="shared" si="14"/>
        <v>0</v>
      </c>
      <c r="L53" s="35">
        <f t="shared" si="14"/>
        <v>0</v>
      </c>
      <c r="M53" s="35">
        <f t="shared" si="14"/>
        <v>0</v>
      </c>
      <c r="N53" s="35">
        <f t="shared" si="14"/>
        <v>0</v>
      </c>
      <c r="O53" s="35">
        <f>O55</f>
        <v>0</v>
      </c>
      <c r="P53" s="104"/>
    </row>
    <row r="54" spans="1:16" ht="14.25" customHeight="1">
      <c r="A54" s="73"/>
      <c r="B54" s="58" t="s">
        <v>45</v>
      </c>
      <c r="C54" s="100" t="s">
        <v>30</v>
      </c>
      <c r="D54" s="73">
        <v>1997</v>
      </c>
      <c r="E54" s="73">
        <v>2015</v>
      </c>
      <c r="F54" s="56">
        <f>F55</f>
        <v>2000000</v>
      </c>
      <c r="G54" s="56">
        <f aca="true" t="shared" si="15" ref="G54:O54">G55</f>
        <v>130000</v>
      </c>
      <c r="H54" s="56">
        <f t="shared" si="15"/>
        <v>130000</v>
      </c>
      <c r="I54" s="56">
        <f t="shared" si="15"/>
        <v>130000</v>
      </c>
      <c r="J54" s="56">
        <f t="shared" si="15"/>
        <v>103447</v>
      </c>
      <c r="K54" s="56">
        <f t="shared" si="15"/>
        <v>0</v>
      </c>
      <c r="L54" s="56">
        <f t="shared" si="15"/>
        <v>0</v>
      </c>
      <c r="M54" s="56">
        <f t="shared" si="15"/>
        <v>0</v>
      </c>
      <c r="N54" s="56">
        <f t="shared" si="15"/>
        <v>0</v>
      </c>
      <c r="O54" s="56">
        <f t="shared" si="15"/>
        <v>0</v>
      </c>
      <c r="P54" s="63">
        <f>SUM(G54:O54)</f>
        <v>493447</v>
      </c>
    </row>
    <row r="55" spans="1:16" ht="12.75">
      <c r="A55" s="96"/>
      <c r="B55" s="17" t="s">
        <v>19</v>
      </c>
      <c r="C55" s="101"/>
      <c r="D55" s="96"/>
      <c r="E55" s="96"/>
      <c r="F55" s="56">
        <v>2000000</v>
      </c>
      <c r="G55" s="57">
        <v>130000</v>
      </c>
      <c r="H55" s="57">
        <v>130000</v>
      </c>
      <c r="I55" s="57">
        <v>130000</v>
      </c>
      <c r="J55" s="57">
        <v>103447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65"/>
    </row>
    <row r="56" spans="1:16" ht="12.75">
      <c r="A56" s="44"/>
      <c r="B56" s="46"/>
      <c r="C56" s="45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</row>
    <row r="57" spans="1:16" ht="14.25">
      <c r="A57" s="20" t="s">
        <v>18</v>
      </c>
      <c r="B57" s="102" t="s">
        <v>27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</sheetData>
  <sheetProtection/>
  <mergeCells count="78">
    <mergeCell ref="C28:C30"/>
    <mergeCell ref="D28:D30"/>
    <mergeCell ref="E28:E30"/>
    <mergeCell ref="P37:P39"/>
    <mergeCell ref="B37:E37"/>
    <mergeCell ref="B38:E38"/>
    <mergeCell ref="B39:E39"/>
    <mergeCell ref="P19:P21"/>
    <mergeCell ref="P28:P30"/>
    <mergeCell ref="P22:P24"/>
    <mergeCell ref="P49:P51"/>
    <mergeCell ref="P40:P42"/>
    <mergeCell ref="P52:P53"/>
    <mergeCell ref="P31:P33"/>
    <mergeCell ref="P34:P36"/>
    <mergeCell ref="A54:A55"/>
    <mergeCell ref="C54:C55"/>
    <mergeCell ref="D54:D55"/>
    <mergeCell ref="E54:E55"/>
    <mergeCell ref="P54:P55"/>
    <mergeCell ref="B57:P64"/>
    <mergeCell ref="P43:P45"/>
    <mergeCell ref="A49:A51"/>
    <mergeCell ref="C49:C51"/>
    <mergeCell ref="D49:D51"/>
    <mergeCell ref="E49:E51"/>
    <mergeCell ref="A52:A53"/>
    <mergeCell ref="B52:E52"/>
    <mergeCell ref="D34:D36"/>
    <mergeCell ref="E34:E36"/>
    <mergeCell ref="A37:A39"/>
    <mergeCell ref="A46:A48"/>
    <mergeCell ref="P46:P48"/>
    <mergeCell ref="B46:E46"/>
    <mergeCell ref="A43:A45"/>
    <mergeCell ref="C43:C45"/>
    <mergeCell ref="D43:D45"/>
    <mergeCell ref="E43:E45"/>
    <mergeCell ref="A40:A42"/>
    <mergeCell ref="C40:C42"/>
    <mergeCell ref="D40:D42"/>
    <mergeCell ref="E40:E42"/>
    <mergeCell ref="A31:A33"/>
    <mergeCell ref="A34:A36"/>
    <mergeCell ref="B31:E31"/>
    <mergeCell ref="B32:E32"/>
    <mergeCell ref="B33:E33"/>
    <mergeCell ref="C34:C36"/>
    <mergeCell ref="C4:C5"/>
    <mergeCell ref="A13:A15"/>
    <mergeCell ref="B13:E13"/>
    <mergeCell ref="B14:E14"/>
    <mergeCell ref="D16:D18"/>
    <mergeCell ref="E16:E18"/>
    <mergeCell ref="C16:C18"/>
    <mergeCell ref="B15:E15"/>
    <mergeCell ref="A7:A9"/>
    <mergeCell ref="A10:A12"/>
    <mergeCell ref="G4:O4"/>
    <mergeCell ref="A2:P2"/>
    <mergeCell ref="P4:P5"/>
    <mergeCell ref="P7:P9"/>
    <mergeCell ref="P10:P12"/>
    <mergeCell ref="P16:P18"/>
    <mergeCell ref="P13:P15"/>
    <mergeCell ref="A16:A18"/>
    <mergeCell ref="A4:A5"/>
    <mergeCell ref="B4:B5"/>
    <mergeCell ref="C25:C27"/>
    <mergeCell ref="D25:D27"/>
    <mergeCell ref="E25:E27"/>
    <mergeCell ref="P25:P27"/>
    <mergeCell ref="G1:O1"/>
    <mergeCell ref="D4:E4"/>
    <mergeCell ref="B7:E7"/>
    <mergeCell ref="B8:E8"/>
    <mergeCell ref="B9:E9"/>
    <mergeCell ref="F4:F5"/>
  </mergeCells>
  <printOptions horizontalCentered="1"/>
  <pageMargins left="0.15748031496062992" right="0.2362204724409449" top="0.9448818897637796" bottom="0.35433070866141736" header="0.2755905511811024" footer="0.15748031496062992"/>
  <pageSetup horizontalDpi="600" verticalDpi="600" orientation="landscape" paperSize="9" scale="80" r:id="rId1"/>
  <headerFooter alignWithMargins="0">
    <oddHeader>&amp;RZałącznik 
do Uchwały nr XV/93/2012
Rady Miejskiej w Golczewie
z dnia 16 stycznia 2012 r.</oddHeader>
    <oddFooter>&amp;C&amp;P</oddFooter>
  </headerFooter>
  <rowBreaks count="2" manualBreakCount="2">
    <brk id="21" max="15" man="1"/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2012-01-13T09:44:28Z</cp:lastPrinted>
  <dcterms:created xsi:type="dcterms:W3CDTF">2009-10-01T05:59:07Z</dcterms:created>
  <dcterms:modified xsi:type="dcterms:W3CDTF">2012-01-17T08:49:54Z</dcterms:modified>
  <cp:category/>
  <cp:version/>
  <cp:contentType/>
  <cp:contentStatus/>
</cp:coreProperties>
</file>