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Przedsięwzięcia" sheetId="1" r:id="rId1"/>
  </sheets>
  <definedNames>
    <definedName name="_xlnm.Print_Area" localSheetId="0">'Przedsięwzięcia'!$A$1:$O$52</definedName>
  </definedNames>
  <calcPr fullCalcOnLoad="1"/>
</workbook>
</file>

<file path=xl/sharedStrings.xml><?xml version="1.0" encoding="utf-8"?>
<sst xmlns="http://schemas.openxmlformats.org/spreadsheetml/2006/main" count="64" uniqueCount="40">
  <si>
    <t>w złotych</t>
  </si>
  <si>
    <t>Lp.</t>
  </si>
  <si>
    <t>Okres realizacji</t>
  </si>
  <si>
    <t>Łączne nakłady finansowe
(w zł)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</si>
  <si>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</si>
  <si>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</si>
  <si>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</si>
  <si>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</si>
  <si>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>od</t>
  </si>
  <si>
    <t>do</t>
  </si>
  <si>
    <t xml:space="preserve"> - wydatki majątkowe</t>
  </si>
  <si>
    <t>2014 r.</t>
  </si>
  <si>
    <t>Programy, projekty lub zadania (razem)</t>
  </si>
  <si>
    <t xml:space="preserve">  Program 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</si>
  <si>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</si>
  <si>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</si>
  <si>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</si>
  <si>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>2)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</si>
  <si>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</si>
  <si>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</si>
  <si>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</si>
  <si>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</si>
  <si>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</si>
  <si>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</si>
  <si>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programy, projekty lub zadania pozostałe (inne niż wymienione w lit.. a i b) (razem)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</si>
  <si>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2"/>
      </rPr>
      <t xml:space="preserve">
(w zł)</t>
    </r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</si>
  <si>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</si>
  <si>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 I</t>
  </si>
  <si>
    <t>Urząd Miejski w Golczewie</t>
  </si>
  <si>
    <t>Budowa przedszkola w Golczewie</t>
  </si>
  <si>
    <t>2015 r.</t>
  </si>
  <si>
    <t>2016 r.</t>
  </si>
  <si>
    <t>2017 r.</t>
  </si>
  <si>
    <t>2018 r.</t>
  </si>
  <si>
    <t>2019 r.</t>
  </si>
  <si>
    <t>2020 r.</t>
  </si>
  <si>
    <t>Modernizacja oświetlenia w Gminie Golczewo</t>
  </si>
  <si>
    <t>Umowa poręczenia pożyczki na zadanie pn. "Gazyfikacja Gminy Świerzno"</t>
  </si>
  <si>
    <t>Planowane i realizowane przedsięwzięcia  
Gminy Golczewo 
w latach 2013-2020</t>
  </si>
  <si>
    <t>Program 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</si>
</sst>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8" fillId="0" borderId="0" xfId="0" applyFont="1" applyAlignment="1">
      <alignment horizontal="right" vertical="top"/>
    </xf>
    <xf numFmtId="0" fontId="5" fillId="0" borderId="16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5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10" fillId="0" borderId="13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2" fontId="0" fillId="0" borderId="1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5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" fontId="0" fillId="0" borderId="13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0" fontId="5" fillId="0" borderId="16" xfId="0" applyFont="1" applyBorder="1" applyAlignment="1">
      <alignment vertical="top" wrapText="1"/>
    </xf>
    <xf numFmtId="2" fontId="0" fillId="0" borderId="19" xfId="0" applyNumberForma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2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2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2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5" fillId="0" borderId="2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zoomScaleSheetLayoutView="100" workbookViewId="0" topLeftCell="A14">
      <selection activeCell="R2" sqref="R2"/>
    </sheetView>
  </sheetViews>
  <sheetFormatPr defaultColWidth="9.00390625" defaultRowHeight="12.75"/>
  <cols>
    <col min="1" max="1" width="3.375" style="2" customWidth="1"/>
    <col min="2" max="2" width="22.625" style="2" customWidth="1"/>
    <col min="3" max="3" width="10.625" style="2" customWidth="1"/>
    <col min="4" max="5" width="5.75390625" style="2" customWidth="1"/>
    <col min="6" max="6" width="12.875" style="2" customWidth="1"/>
    <col min="7" max="8" width="10.375" style="2" customWidth="1"/>
    <col min="9" max="10" width="10.25390625" style="2" customWidth="1"/>
    <col min="11" max="11" width="10.375" style="2" customWidth="1"/>
    <col min="12" max="12" width="10.125" style="2" customWidth="1"/>
    <col min="13" max="14" width="10.375" style="2" customWidth="1"/>
    <col min="15" max="15" width="14.625" style="2" customWidth="1"/>
    <col min="16" max="16384" width="9.125" style="2" customWidth="1"/>
  </cols>
  <sheetData>
    <row r="1" spans="7:14" ht="7.5" customHeight="1">
      <c r="G1" s="47"/>
      <c r="H1" s="47"/>
      <c r="I1" s="47"/>
      <c r="J1" s="47"/>
      <c r="K1" s="47"/>
      <c r="L1" s="47"/>
      <c r="M1" s="47"/>
      <c r="N1" s="47"/>
    </row>
    <row r="2" spans="1:15" ht="45" customHeight="1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9.7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1" t="s">
        <v>0</v>
      </c>
      <c r="O3" s="9"/>
    </row>
    <row r="4" spans="1:15" s="5" customFormat="1" ht="64.5" customHeight="1">
      <c r="A4" s="62" t="s">
        <v>1</v>
      </c>
      <c r="B4" s="51" t="s">
        <v>4</v>
      </c>
      <c r="C4" s="51" t="s">
        <v>5</v>
      </c>
      <c r="D4" s="48" t="s">
        <v>2</v>
      </c>
      <c r="E4" s="48"/>
      <c r="F4" s="51" t="s">
        <v>3</v>
      </c>
      <c r="G4" s="48"/>
      <c r="H4" s="48"/>
      <c r="I4" s="48"/>
      <c r="J4" s="48"/>
      <c r="K4" s="48"/>
      <c r="L4" s="48"/>
      <c r="M4" s="48"/>
      <c r="N4" s="48"/>
      <c r="O4" s="51" t="s">
        <v>25</v>
      </c>
    </row>
    <row r="5" spans="1:15" s="5" customFormat="1" ht="117" customHeight="1">
      <c r="A5" s="63"/>
      <c r="B5" s="52"/>
      <c r="C5" s="52"/>
      <c r="D5" s="10" t="s">
        <v>8</v>
      </c>
      <c r="E5" s="10" t="s">
        <v>9</v>
      </c>
      <c r="F5" s="52"/>
      <c r="G5" s="8" t="s">
        <v>6</v>
      </c>
      <c r="H5" s="8" t="s">
        <v>11</v>
      </c>
      <c r="I5" s="8" t="s">
        <v>30</v>
      </c>
      <c r="J5" s="8" t="s">
        <v>31</v>
      </c>
      <c r="K5" s="8" t="s">
        <v>32</v>
      </c>
      <c r="L5" s="8" t="s">
        <v>33</v>
      </c>
      <c r="M5" s="8" t="s">
        <v>34</v>
      </c>
      <c r="N5" s="8" t="s">
        <v>35</v>
      </c>
      <c r="O5" s="52"/>
    </row>
    <row r="6" spans="1:15" s="7" customFormat="1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8</v>
      </c>
      <c r="H6" s="6">
        <v>9</v>
      </c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</row>
    <row r="7" spans="1:15" ht="12.75">
      <c r="A7" s="79" t="s">
        <v>27</v>
      </c>
      <c r="B7" s="49" t="s">
        <v>7</v>
      </c>
      <c r="C7" s="49"/>
      <c r="D7" s="49"/>
      <c r="E7" s="49"/>
      <c r="F7" s="29">
        <f>F8+F9</f>
        <v>4430000</v>
      </c>
      <c r="G7" s="29">
        <f aca="true" t="shared" si="0" ref="G7:N7">G8+G9</f>
        <v>358200</v>
      </c>
      <c r="H7" s="29">
        <f t="shared" si="0"/>
        <v>264102</v>
      </c>
      <c r="I7" s="29">
        <f t="shared" si="0"/>
        <v>227600</v>
      </c>
      <c r="J7" s="29">
        <f t="shared" si="0"/>
        <v>227200</v>
      </c>
      <c r="K7" s="29">
        <f t="shared" si="0"/>
        <v>227000</v>
      </c>
      <c r="L7" s="29">
        <f t="shared" si="0"/>
        <v>226500</v>
      </c>
      <c r="M7" s="29">
        <f t="shared" si="0"/>
        <v>226000</v>
      </c>
      <c r="N7" s="29">
        <f t="shared" si="0"/>
        <v>123000</v>
      </c>
      <c r="O7" s="54">
        <f>G7+H7+I7+J7+K7+L7+M7+N7</f>
        <v>1879602</v>
      </c>
    </row>
    <row r="8" spans="1:15" ht="12.75">
      <c r="A8" s="80"/>
      <c r="B8" s="50" t="s">
        <v>18</v>
      </c>
      <c r="C8" s="50"/>
      <c r="D8" s="50"/>
      <c r="E8" s="50"/>
      <c r="F8" s="25">
        <f aca="true" t="shared" si="1" ref="F8:N8">F11+F35+F41</f>
        <v>2000000</v>
      </c>
      <c r="G8" s="25">
        <f t="shared" si="1"/>
        <v>130000</v>
      </c>
      <c r="H8" s="25">
        <f t="shared" si="1"/>
        <v>36102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55"/>
    </row>
    <row r="9" spans="1:15" ht="12.75">
      <c r="A9" s="81"/>
      <c r="B9" s="50" t="s">
        <v>10</v>
      </c>
      <c r="C9" s="50"/>
      <c r="D9" s="50"/>
      <c r="E9" s="50"/>
      <c r="F9" s="24">
        <f aca="true" t="shared" si="2" ref="F9:N9">F12+F36</f>
        <v>2430000</v>
      </c>
      <c r="G9" s="24">
        <f t="shared" si="2"/>
        <v>228200</v>
      </c>
      <c r="H9" s="24">
        <f t="shared" si="2"/>
        <v>228000</v>
      </c>
      <c r="I9" s="24">
        <f t="shared" si="2"/>
        <v>227600</v>
      </c>
      <c r="J9" s="24">
        <f t="shared" si="2"/>
        <v>227200</v>
      </c>
      <c r="K9" s="24">
        <f t="shared" si="2"/>
        <v>227000</v>
      </c>
      <c r="L9" s="24">
        <f t="shared" si="2"/>
        <v>226500</v>
      </c>
      <c r="M9" s="24">
        <f t="shared" si="2"/>
        <v>226000</v>
      </c>
      <c r="N9" s="24">
        <f t="shared" si="2"/>
        <v>123000</v>
      </c>
      <c r="O9" s="56"/>
    </row>
    <row r="10" spans="1:15" ht="12.75">
      <c r="A10" s="59">
        <v>1</v>
      </c>
      <c r="B10" s="14" t="s">
        <v>12</v>
      </c>
      <c r="C10" s="15"/>
      <c r="D10" s="15"/>
      <c r="E10" s="16"/>
      <c r="F10" s="29">
        <f>F11+F12</f>
        <v>2430000</v>
      </c>
      <c r="G10" s="29">
        <f aca="true" t="shared" si="3" ref="G10:N10">G11+G12</f>
        <v>228200</v>
      </c>
      <c r="H10" s="29">
        <f t="shared" si="3"/>
        <v>228000</v>
      </c>
      <c r="I10" s="29">
        <f t="shared" si="3"/>
        <v>227600</v>
      </c>
      <c r="J10" s="29">
        <f t="shared" si="3"/>
        <v>227200</v>
      </c>
      <c r="K10" s="29">
        <f t="shared" si="3"/>
        <v>227000</v>
      </c>
      <c r="L10" s="29">
        <f t="shared" si="3"/>
        <v>226500</v>
      </c>
      <c r="M10" s="29">
        <f t="shared" si="3"/>
        <v>226000</v>
      </c>
      <c r="N10" s="29">
        <f t="shared" si="3"/>
        <v>123000</v>
      </c>
      <c r="O10" s="54">
        <f>G10+H10+I10+J10+K10+L10+M10+N10</f>
        <v>1713500</v>
      </c>
    </row>
    <row r="11" spans="1:15" ht="12.75">
      <c r="A11" s="60"/>
      <c r="B11" s="17" t="s">
        <v>18</v>
      </c>
      <c r="C11" s="18"/>
      <c r="D11" s="18"/>
      <c r="E11" s="19"/>
      <c r="F11" s="25">
        <f aca="true" t="shared" si="4" ref="F11:N11">F14+F26</f>
        <v>0</v>
      </c>
      <c r="G11" s="25">
        <f t="shared" si="4"/>
        <v>0</v>
      </c>
      <c r="H11" s="25">
        <f t="shared" si="4"/>
        <v>0</v>
      </c>
      <c r="I11" s="25">
        <f t="shared" si="4"/>
        <v>0</v>
      </c>
      <c r="J11" s="25">
        <f t="shared" si="4"/>
        <v>0</v>
      </c>
      <c r="K11" s="25">
        <f t="shared" si="4"/>
        <v>0</v>
      </c>
      <c r="L11" s="25">
        <f t="shared" si="4"/>
        <v>0</v>
      </c>
      <c r="M11" s="25">
        <f t="shared" si="4"/>
        <v>0</v>
      </c>
      <c r="N11" s="25">
        <f t="shared" si="4"/>
        <v>0</v>
      </c>
      <c r="O11" s="55"/>
    </row>
    <row r="12" spans="1:15" ht="12.75">
      <c r="A12" s="82"/>
      <c r="B12" s="17" t="s">
        <v>10</v>
      </c>
      <c r="C12" s="18"/>
      <c r="D12" s="18"/>
      <c r="E12" s="19"/>
      <c r="F12" s="24">
        <f aca="true" t="shared" si="5" ref="F12:N12">F15+F27</f>
        <v>2430000</v>
      </c>
      <c r="G12" s="24">
        <f t="shared" si="5"/>
        <v>228200</v>
      </c>
      <c r="H12" s="24">
        <f t="shared" si="5"/>
        <v>228000</v>
      </c>
      <c r="I12" s="24">
        <f t="shared" si="5"/>
        <v>227600</v>
      </c>
      <c r="J12" s="24">
        <f t="shared" si="5"/>
        <v>227200</v>
      </c>
      <c r="K12" s="24">
        <f t="shared" si="5"/>
        <v>227000</v>
      </c>
      <c r="L12" s="24">
        <f t="shared" si="5"/>
        <v>226500</v>
      </c>
      <c r="M12" s="24">
        <f t="shared" si="5"/>
        <v>226000</v>
      </c>
      <c r="N12" s="24">
        <f t="shared" si="5"/>
        <v>123000</v>
      </c>
      <c r="O12" s="56"/>
    </row>
    <row r="13" spans="1:15" ht="56.25" customHeight="1">
      <c r="A13" s="64" t="s">
        <v>19</v>
      </c>
      <c r="B13" s="67" t="s">
        <v>22</v>
      </c>
      <c r="C13" s="68"/>
      <c r="D13" s="68"/>
      <c r="E13" s="69"/>
      <c r="F13" s="30">
        <f>F14+F15</f>
        <v>0</v>
      </c>
      <c r="G13" s="30">
        <f aca="true" t="shared" si="6" ref="G13:N13">G14+G15</f>
        <v>0</v>
      </c>
      <c r="H13" s="30">
        <f t="shared" si="6"/>
        <v>0</v>
      </c>
      <c r="I13" s="30">
        <f t="shared" si="6"/>
        <v>0</v>
      </c>
      <c r="J13" s="30">
        <f t="shared" si="6"/>
        <v>0</v>
      </c>
      <c r="K13" s="30">
        <f t="shared" si="6"/>
        <v>0</v>
      </c>
      <c r="L13" s="30">
        <f t="shared" si="6"/>
        <v>0</v>
      </c>
      <c r="M13" s="30">
        <f t="shared" si="6"/>
        <v>0</v>
      </c>
      <c r="N13" s="30">
        <f t="shared" si="6"/>
        <v>0</v>
      </c>
      <c r="O13" s="54">
        <f>G13+H13+I13+J13+K13+L13+M13+N13</f>
        <v>0</v>
      </c>
    </row>
    <row r="14" spans="1:15" ht="12.75">
      <c r="A14" s="65"/>
      <c r="B14" s="70" t="s">
        <v>18</v>
      </c>
      <c r="C14" s="71"/>
      <c r="D14" s="71"/>
      <c r="E14" s="72"/>
      <c r="F14" s="25">
        <f>F17</f>
        <v>0</v>
      </c>
      <c r="G14" s="25">
        <f aca="true" t="shared" si="7" ref="G14:N14">G17</f>
        <v>0</v>
      </c>
      <c r="H14" s="25">
        <f t="shared" si="7"/>
        <v>0</v>
      </c>
      <c r="I14" s="25">
        <f t="shared" si="7"/>
        <v>0</v>
      </c>
      <c r="J14" s="25">
        <f t="shared" si="7"/>
        <v>0</v>
      </c>
      <c r="K14" s="25">
        <f t="shared" si="7"/>
        <v>0</v>
      </c>
      <c r="L14" s="25">
        <f t="shared" si="7"/>
        <v>0</v>
      </c>
      <c r="M14" s="25">
        <f t="shared" si="7"/>
        <v>0</v>
      </c>
      <c r="N14" s="25">
        <f t="shared" si="7"/>
        <v>0</v>
      </c>
      <c r="O14" s="55"/>
    </row>
    <row r="15" spans="1:15" ht="12.75">
      <c r="A15" s="66"/>
      <c r="B15" s="70" t="s">
        <v>10</v>
      </c>
      <c r="C15" s="71"/>
      <c r="D15" s="71"/>
      <c r="E15" s="72"/>
      <c r="F15" s="24">
        <f>F18</f>
        <v>0</v>
      </c>
      <c r="G15" s="24">
        <f aca="true" t="shared" si="8" ref="G15:N15">G18</f>
        <v>0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0</v>
      </c>
      <c r="L15" s="24">
        <f t="shared" si="8"/>
        <v>0</v>
      </c>
      <c r="M15" s="24">
        <f t="shared" si="8"/>
        <v>0</v>
      </c>
      <c r="N15" s="24">
        <f t="shared" si="8"/>
        <v>0</v>
      </c>
      <c r="O15" s="56"/>
    </row>
    <row r="16" spans="1:15" ht="66.75" customHeight="1">
      <c r="A16" s="59"/>
      <c r="B16" s="21" t="s">
        <v>39</v>
      </c>
      <c r="C16" s="76"/>
      <c r="D16" s="73"/>
      <c r="E16" s="73"/>
      <c r="F16" s="30"/>
      <c r="G16" s="36"/>
      <c r="H16" s="36"/>
      <c r="I16" s="36"/>
      <c r="J16" s="36"/>
      <c r="K16" s="36"/>
      <c r="L16" s="36"/>
      <c r="M16" s="36"/>
      <c r="N16" s="36"/>
      <c r="O16" s="54">
        <f>G16+H16+I16+J16+K16+L16+M16+N16</f>
        <v>0</v>
      </c>
    </row>
    <row r="17" spans="1:15" ht="12.75">
      <c r="A17" s="60"/>
      <c r="B17" s="28" t="s">
        <v>18</v>
      </c>
      <c r="C17" s="77"/>
      <c r="D17" s="74"/>
      <c r="E17" s="74"/>
      <c r="F17" s="22"/>
      <c r="G17" s="22"/>
      <c r="H17" s="22"/>
      <c r="I17" s="22"/>
      <c r="J17" s="22"/>
      <c r="K17" s="22"/>
      <c r="L17" s="22"/>
      <c r="M17" s="22"/>
      <c r="N17" s="22"/>
      <c r="O17" s="57"/>
    </row>
    <row r="18" spans="1:15" ht="10.5" customHeight="1">
      <c r="A18" s="61"/>
      <c r="B18" s="28" t="s">
        <v>10</v>
      </c>
      <c r="C18" s="78"/>
      <c r="D18" s="75"/>
      <c r="E18" s="75"/>
      <c r="F18" s="23"/>
      <c r="G18" s="27"/>
      <c r="H18" s="27"/>
      <c r="I18" s="27"/>
      <c r="J18" s="27"/>
      <c r="K18" s="27"/>
      <c r="L18" s="27"/>
      <c r="M18" s="27"/>
      <c r="N18" s="27"/>
      <c r="O18" s="58"/>
    </row>
    <row r="19" spans="1:15" ht="39" customHeight="1">
      <c r="A19" s="64" t="s">
        <v>20</v>
      </c>
      <c r="B19" s="83" t="s">
        <v>21</v>
      </c>
      <c r="C19" s="84"/>
      <c r="D19" s="84"/>
      <c r="E19" s="85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57">
        <f>G19+H19+I19+J19+K19+L19+M19+N19</f>
        <v>0</v>
      </c>
    </row>
    <row r="20" spans="1:15" ht="12.75">
      <c r="A20" s="65"/>
      <c r="B20" s="70" t="s">
        <v>18</v>
      </c>
      <c r="C20" s="71"/>
      <c r="D20" s="71"/>
      <c r="E20" s="72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55"/>
    </row>
    <row r="21" spans="1:15" ht="12.75">
      <c r="A21" s="66"/>
      <c r="B21" s="70" t="s">
        <v>10</v>
      </c>
      <c r="C21" s="71"/>
      <c r="D21" s="71"/>
      <c r="E21" s="72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56"/>
    </row>
    <row r="22" spans="1:15" ht="33" customHeight="1">
      <c r="A22" s="59"/>
      <c r="B22" s="14" t="s">
        <v>13</v>
      </c>
      <c r="C22" s="86"/>
      <c r="D22" s="59"/>
      <c r="E22" s="59"/>
      <c r="F22" s="11"/>
      <c r="G22" s="11"/>
      <c r="H22" s="11"/>
      <c r="I22" s="11"/>
      <c r="J22" s="11"/>
      <c r="K22" s="11"/>
      <c r="L22" s="11"/>
      <c r="M22" s="11"/>
      <c r="N22" s="11"/>
      <c r="O22" s="54">
        <f>G22+H22+I22+J22+K22+L22+M22+N22</f>
        <v>0</v>
      </c>
    </row>
    <row r="23" spans="1:15" ht="12.75">
      <c r="A23" s="60"/>
      <c r="B23" s="17" t="s">
        <v>18</v>
      </c>
      <c r="C23" s="87"/>
      <c r="D23" s="60"/>
      <c r="E23" s="60"/>
      <c r="F23" s="13"/>
      <c r="G23" s="13"/>
      <c r="H23" s="13"/>
      <c r="I23" s="13"/>
      <c r="J23" s="13"/>
      <c r="K23" s="13"/>
      <c r="L23" s="13"/>
      <c r="M23" s="13"/>
      <c r="N23" s="13"/>
      <c r="O23" s="55"/>
    </row>
    <row r="24" spans="1:15" ht="12.75">
      <c r="A24" s="82"/>
      <c r="B24" s="17" t="s">
        <v>10</v>
      </c>
      <c r="C24" s="88"/>
      <c r="D24" s="61"/>
      <c r="E24" s="61"/>
      <c r="F24" s="12"/>
      <c r="G24" s="12"/>
      <c r="H24" s="12"/>
      <c r="I24" s="12"/>
      <c r="J24" s="12"/>
      <c r="K24" s="12"/>
      <c r="L24" s="12"/>
      <c r="M24" s="12"/>
      <c r="N24" s="12"/>
      <c r="O24" s="56"/>
    </row>
    <row r="25" spans="1:15" ht="38.25" customHeight="1">
      <c r="A25" s="64" t="s">
        <v>23</v>
      </c>
      <c r="B25" s="67" t="s">
        <v>24</v>
      </c>
      <c r="C25" s="68"/>
      <c r="D25" s="68"/>
      <c r="E25" s="69"/>
      <c r="F25" s="29">
        <f>F30+F33</f>
        <v>2430000</v>
      </c>
      <c r="G25" s="29">
        <f aca="true" t="shared" si="9" ref="G25:N25">G30+G33</f>
        <v>228200</v>
      </c>
      <c r="H25" s="29">
        <f t="shared" si="9"/>
        <v>228000</v>
      </c>
      <c r="I25" s="29">
        <f t="shared" si="9"/>
        <v>227600</v>
      </c>
      <c r="J25" s="29">
        <f t="shared" si="9"/>
        <v>227200</v>
      </c>
      <c r="K25" s="29">
        <f t="shared" si="9"/>
        <v>227000</v>
      </c>
      <c r="L25" s="29">
        <f t="shared" si="9"/>
        <v>226500</v>
      </c>
      <c r="M25" s="29">
        <f t="shared" si="9"/>
        <v>226000</v>
      </c>
      <c r="N25" s="29">
        <f t="shared" si="9"/>
        <v>123000</v>
      </c>
      <c r="O25" s="54">
        <f>G25+H25+I25+J25+K25+L25+M25+N25</f>
        <v>1713500</v>
      </c>
    </row>
    <row r="26" spans="1:15" ht="12.75">
      <c r="A26" s="65"/>
      <c r="B26" s="70" t="s">
        <v>18</v>
      </c>
      <c r="C26" s="71"/>
      <c r="D26" s="71"/>
      <c r="E26" s="72"/>
      <c r="F26" s="25">
        <f>F29+F32</f>
        <v>0</v>
      </c>
      <c r="G26" s="25">
        <f aca="true" t="shared" si="10" ref="G26:N26">G29+G32</f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si="10"/>
        <v>0</v>
      </c>
      <c r="M26" s="25">
        <f t="shared" si="10"/>
        <v>0</v>
      </c>
      <c r="N26" s="25">
        <f t="shared" si="10"/>
        <v>0</v>
      </c>
      <c r="O26" s="55"/>
    </row>
    <row r="27" spans="1:15" ht="12.75">
      <c r="A27" s="66"/>
      <c r="B27" s="70" t="s">
        <v>10</v>
      </c>
      <c r="C27" s="71"/>
      <c r="D27" s="71"/>
      <c r="E27" s="72"/>
      <c r="F27" s="24">
        <f>F28+F33</f>
        <v>2430000</v>
      </c>
      <c r="G27" s="24">
        <f aca="true" t="shared" si="11" ref="G27:N27">G28+G33</f>
        <v>228200</v>
      </c>
      <c r="H27" s="24">
        <f t="shared" si="11"/>
        <v>228000</v>
      </c>
      <c r="I27" s="24">
        <f t="shared" si="11"/>
        <v>227600</v>
      </c>
      <c r="J27" s="24">
        <f t="shared" si="11"/>
        <v>227200</v>
      </c>
      <c r="K27" s="24">
        <f t="shared" si="11"/>
        <v>227000</v>
      </c>
      <c r="L27" s="24">
        <f t="shared" si="11"/>
        <v>226500</v>
      </c>
      <c r="M27" s="24">
        <f t="shared" si="11"/>
        <v>226000</v>
      </c>
      <c r="N27" s="24">
        <f t="shared" si="11"/>
        <v>123000</v>
      </c>
      <c r="O27" s="56"/>
    </row>
    <row r="28" spans="1:15" ht="43.5" customHeight="1">
      <c r="A28" s="59"/>
      <c r="B28" s="21" t="s">
        <v>29</v>
      </c>
      <c r="C28" s="76" t="s">
        <v>28</v>
      </c>
      <c r="D28" s="73">
        <v>2009</v>
      </c>
      <c r="E28" s="73">
        <v>2020</v>
      </c>
      <c r="F28" s="29">
        <f>SUM(F29:F30)</f>
        <v>2200000</v>
      </c>
      <c r="G28" s="31">
        <f aca="true" t="shared" si="12" ref="G28:N28">G30</f>
        <v>205000</v>
      </c>
      <c r="H28" s="31">
        <f t="shared" si="12"/>
        <v>205000</v>
      </c>
      <c r="I28" s="31">
        <f t="shared" si="12"/>
        <v>205000</v>
      </c>
      <c r="J28" s="31">
        <f t="shared" si="12"/>
        <v>205000</v>
      </c>
      <c r="K28" s="31">
        <f t="shared" si="12"/>
        <v>205000</v>
      </c>
      <c r="L28" s="31">
        <f t="shared" si="12"/>
        <v>205000</v>
      </c>
      <c r="M28" s="31">
        <f t="shared" si="12"/>
        <v>205000</v>
      </c>
      <c r="N28" s="31">
        <f t="shared" si="12"/>
        <v>102500</v>
      </c>
      <c r="O28" s="54">
        <f>G28+H28+I28+J28+K28+L28+M28+N28</f>
        <v>1537500</v>
      </c>
    </row>
    <row r="29" spans="1:15" ht="12.75">
      <c r="A29" s="60"/>
      <c r="B29" s="17" t="s">
        <v>18</v>
      </c>
      <c r="C29" s="77"/>
      <c r="D29" s="74"/>
      <c r="E29" s="74"/>
      <c r="F29" s="25">
        <f>+F32</f>
        <v>0</v>
      </c>
      <c r="G29" s="25"/>
      <c r="H29" s="25"/>
      <c r="I29" s="25"/>
      <c r="J29" s="25"/>
      <c r="K29" s="25"/>
      <c r="L29" s="25"/>
      <c r="M29" s="25"/>
      <c r="N29" s="25"/>
      <c r="O29" s="55"/>
    </row>
    <row r="30" spans="1:15" ht="12.75">
      <c r="A30" s="82"/>
      <c r="B30" s="17" t="s">
        <v>10</v>
      </c>
      <c r="C30" s="78"/>
      <c r="D30" s="75"/>
      <c r="E30" s="75"/>
      <c r="F30" s="24">
        <v>2200000</v>
      </c>
      <c r="G30" s="24">
        <v>205000</v>
      </c>
      <c r="H30" s="24">
        <v>205000</v>
      </c>
      <c r="I30" s="24">
        <v>205000</v>
      </c>
      <c r="J30" s="24">
        <v>205000</v>
      </c>
      <c r="K30" s="24">
        <v>205000</v>
      </c>
      <c r="L30" s="24">
        <v>205000</v>
      </c>
      <c r="M30" s="24">
        <v>205000</v>
      </c>
      <c r="N30" s="24">
        <v>102500</v>
      </c>
      <c r="O30" s="56"/>
    </row>
    <row r="31" spans="1:15" ht="72.75" customHeight="1">
      <c r="A31" s="59"/>
      <c r="B31" s="21" t="s">
        <v>36</v>
      </c>
      <c r="C31" s="76" t="s">
        <v>28</v>
      </c>
      <c r="D31" s="73">
        <v>2010</v>
      </c>
      <c r="E31" s="73">
        <v>2020</v>
      </c>
      <c r="F31" s="29">
        <v>230000</v>
      </c>
      <c r="G31" s="31">
        <v>23200</v>
      </c>
      <c r="H31" s="31">
        <v>23000</v>
      </c>
      <c r="I31" s="31">
        <v>22600</v>
      </c>
      <c r="J31" s="31">
        <v>22200</v>
      </c>
      <c r="K31" s="31">
        <v>22000</v>
      </c>
      <c r="L31" s="31">
        <v>21500</v>
      </c>
      <c r="M31" s="31">
        <v>21000</v>
      </c>
      <c r="N31" s="31">
        <v>20500</v>
      </c>
      <c r="O31" s="54">
        <f>G31+H31+I31+J31+K31+L31+M31+N31</f>
        <v>176000</v>
      </c>
    </row>
    <row r="32" spans="1:15" ht="12.75">
      <c r="A32" s="60"/>
      <c r="B32" s="17" t="s">
        <v>18</v>
      </c>
      <c r="C32" s="77"/>
      <c r="D32" s="74"/>
      <c r="E32" s="74"/>
      <c r="F32" s="25"/>
      <c r="G32" s="25"/>
      <c r="H32" s="25"/>
      <c r="I32" s="25"/>
      <c r="J32" s="25"/>
      <c r="K32" s="25"/>
      <c r="L32" s="25"/>
      <c r="M32" s="25"/>
      <c r="N32" s="25"/>
      <c r="O32" s="55"/>
    </row>
    <row r="33" spans="1:15" ht="14.25" customHeight="1">
      <c r="A33" s="82"/>
      <c r="B33" s="17" t="s">
        <v>10</v>
      </c>
      <c r="C33" s="78"/>
      <c r="D33" s="75"/>
      <c r="E33" s="75"/>
      <c r="F33" s="24">
        <v>230000</v>
      </c>
      <c r="G33" s="24">
        <v>23200</v>
      </c>
      <c r="H33" s="24">
        <v>23000</v>
      </c>
      <c r="I33" s="24">
        <v>22600</v>
      </c>
      <c r="J33" s="24">
        <v>22200</v>
      </c>
      <c r="K33" s="24">
        <v>22000</v>
      </c>
      <c r="L33" s="24">
        <v>21500</v>
      </c>
      <c r="M33" s="24">
        <v>21000</v>
      </c>
      <c r="N33" s="24">
        <v>20500</v>
      </c>
      <c r="O33" s="56"/>
    </row>
    <row r="34" spans="1:15" ht="67.5" customHeight="1">
      <c r="A34" s="59">
        <v>2</v>
      </c>
      <c r="B34" s="67" t="s">
        <v>14</v>
      </c>
      <c r="C34" s="68"/>
      <c r="D34" s="68"/>
      <c r="E34" s="69"/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89">
        <v>0</v>
      </c>
    </row>
    <row r="35" spans="1:15" ht="12.75">
      <c r="A35" s="60"/>
      <c r="B35" s="17" t="s">
        <v>18</v>
      </c>
      <c r="C35" s="18"/>
      <c r="D35" s="18"/>
      <c r="E35" s="19"/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90"/>
    </row>
    <row r="36" spans="1:15" ht="12.75">
      <c r="A36" s="82"/>
      <c r="B36" s="17" t="s">
        <v>10</v>
      </c>
      <c r="C36" s="18"/>
      <c r="D36" s="18"/>
      <c r="E36" s="19"/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91"/>
    </row>
    <row r="37" spans="1:15" ht="12.75" customHeight="1">
      <c r="A37" s="59"/>
      <c r="B37" s="14" t="s">
        <v>15</v>
      </c>
      <c r="C37" s="86"/>
      <c r="D37" s="59"/>
      <c r="E37" s="59"/>
      <c r="F37" s="11"/>
      <c r="G37" s="11"/>
      <c r="H37" s="11"/>
      <c r="I37" s="11"/>
      <c r="J37" s="11"/>
      <c r="K37" s="11"/>
      <c r="L37" s="11"/>
      <c r="M37" s="11"/>
      <c r="N37" s="11"/>
      <c r="O37" s="95"/>
    </row>
    <row r="38" spans="1:15" ht="12.75">
      <c r="A38" s="60"/>
      <c r="B38" s="17" t="s">
        <v>18</v>
      </c>
      <c r="C38" s="87"/>
      <c r="D38" s="60"/>
      <c r="E38" s="60"/>
      <c r="F38" s="13"/>
      <c r="G38" s="13"/>
      <c r="H38" s="13"/>
      <c r="I38" s="13"/>
      <c r="J38" s="13"/>
      <c r="K38" s="13"/>
      <c r="L38" s="13"/>
      <c r="M38" s="13"/>
      <c r="N38" s="13"/>
      <c r="O38" s="55"/>
    </row>
    <row r="39" spans="1:15" ht="12.75">
      <c r="A39" s="82"/>
      <c r="B39" s="17" t="s">
        <v>10</v>
      </c>
      <c r="C39" s="88"/>
      <c r="D39" s="61"/>
      <c r="E39" s="61"/>
      <c r="F39" s="12"/>
      <c r="G39" s="12"/>
      <c r="H39" s="12"/>
      <c r="I39" s="12"/>
      <c r="J39" s="12"/>
      <c r="K39" s="12"/>
      <c r="L39" s="12"/>
      <c r="M39" s="12"/>
      <c r="N39" s="12"/>
      <c r="O39" s="56"/>
    </row>
    <row r="40" spans="1:15" ht="26.25" customHeight="1">
      <c r="A40" s="59">
        <v>3</v>
      </c>
      <c r="B40" s="67" t="s">
        <v>16</v>
      </c>
      <c r="C40" s="68"/>
      <c r="D40" s="68"/>
      <c r="E40" s="69"/>
      <c r="F40" s="37">
        <f>F42</f>
        <v>2000000</v>
      </c>
      <c r="G40" s="37">
        <f aca="true" t="shared" si="13" ref="G40:N40">G42</f>
        <v>130000</v>
      </c>
      <c r="H40" s="37">
        <f t="shared" si="13"/>
        <v>36102</v>
      </c>
      <c r="I40" s="37">
        <f t="shared" si="13"/>
        <v>0</v>
      </c>
      <c r="J40" s="37">
        <f t="shared" si="13"/>
        <v>0</v>
      </c>
      <c r="K40" s="37">
        <f t="shared" si="13"/>
        <v>0</v>
      </c>
      <c r="L40" s="37">
        <f t="shared" si="13"/>
        <v>0</v>
      </c>
      <c r="M40" s="37">
        <f t="shared" si="13"/>
        <v>0</v>
      </c>
      <c r="N40" s="37">
        <f t="shared" si="13"/>
        <v>0</v>
      </c>
      <c r="O40" s="54">
        <f>SUM(G40:N40)</f>
        <v>166102</v>
      </c>
    </row>
    <row r="41" spans="1:15" ht="12.75">
      <c r="A41" s="60"/>
      <c r="B41" s="17" t="s">
        <v>18</v>
      </c>
      <c r="C41" s="18"/>
      <c r="D41" s="18"/>
      <c r="E41" s="19"/>
      <c r="F41" s="26">
        <f>F43</f>
        <v>2000000</v>
      </c>
      <c r="G41" s="26">
        <f aca="true" t="shared" si="14" ref="G41:M41">G43</f>
        <v>130000</v>
      </c>
      <c r="H41" s="26">
        <f t="shared" si="14"/>
        <v>36102</v>
      </c>
      <c r="I41" s="26">
        <f t="shared" si="14"/>
        <v>0</v>
      </c>
      <c r="J41" s="26">
        <f t="shared" si="14"/>
        <v>0</v>
      </c>
      <c r="K41" s="26">
        <f t="shared" si="14"/>
        <v>0</v>
      </c>
      <c r="L41" s="26">
        <f t="shared" si="14"/>
        <v>0</v>
      </c>
      <c r="M41" s="26">
        <f t="shared" si="14"/>
        <v>0</v>
      </c>
      <c r="N41" s="26">
        <f>N43</f>
        <v>0</v>
      </c>
      <c r="O41" s="57"/>
    </row>
    <row r="42" spans="1:15" ht="54" customHeight="1">
      <c r="A42" s="59"/>
      <c r="B42" s="45" t="s">
        <v>37</v>
      </c>
      <c r="C42" s="92" t="s">
        <v>28</v>
      </c>
      <c r="D42" s="59">
        <v>1997</v>
      </c>
      <c r="E42" s="59">
        <v>2015</v>
      </c>
      <c r="F42" s="43">
        <f>F43</f>
        <v>2000000</v>
      </c>
      <c r="G42" s="43">
        <f aca="true" t="shared" si="15" ref="G42:N42">G43</f>
        <v>130000</v>
      </c>
      <c r="H42" s="43">
        <f t="shared" si="15"/>
        <v>36102</v>
      </c>
      <c r="I42" s="43">
        <f t="shared" si="15"/>
        <v>0</v>
      </c>
      <c r="J42" s="43">
        <f t="shared" si="15"/>
        <v>0</v>
      </c>
      <c r="K42" s="43">
        <f t="shared" si="15"/>
        <v>0</v>
      </c>
      <c r="L42" s="43">
        <f t="shared" si="15"/>
        <v>0</v>
      </c>
      <c r="M42" s="43">
        <f t="shared" si="15"/>
        <v>0</v>
      </c>
      <c r="N42" s="43">
        <f t="shared" si="15"/>
        <v>0</v>
      </c>
      <c r="O42" s="54">
        <f>SUM(G42:N42)</f>
        <v>166102</v>
      </c>
    </row>
    <row r="43" spans="1:15" ht="31.5" customHeight="1">
      <c r="A43" s="61"/>
      <c r="B43" s="17" t="s">
        <v>18</v>
      </c>
      <c r="C43" s="93"/>
      <c r="D43" s="61"/>
      <c r="E43" s="61"/>
      <c r="F43" s="43">
        <v>2000000</v>
      </c>
      <c r="G43" s="44">
        <v>130000</v>
      </c>
      <c r="H43" s="44">
        <v>36102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56"/>
    </row>
    <row r="44" spans="1:15" ht="12.75">
      <c r="A44" s="32"/>
      <c r="B44" s="34"/>
      <c r="C44" s="33"/>
      <c r="D44" s="32"/>
      <c r="E44" s="32"/>
      <c r="F44" s="34"/>
      <c r="G44" s="34"/>
      <c r="H44" s="34"/>
      <c r="I44" s="34"/>
      <c r="J44" s="34"/>
      <c r="K44" s="34"/>
      <c r="L44" s="34"/>
      <c r="M44" s="34"/>
      <c r="N44" s="34"/>
      <c r="O44" s="35"/>
    </row>
    <row r="45" spans="1:15" ht="14.25">
      <c r="A45" s="20" t="s">
        <v>17</v>
      </c>
      <c r="B45" s="94" t="s">
        <v>26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2:15" ht="12.75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2:15" ht="12.75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2:15" ht="12.7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2:15" ht="12.75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2:15" ht="12.7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2:15" ht="12.75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2:15" ht="12.75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</sheetData>
  <sheetProtection/>
  <mergeCells count="68">
    <mergeCell ref="B45:O52"/>
    <mergeCell ref="O37:O39"/>
    <mergeCell ref="O28:O30"/>
    <mergeCell ref="O40:O41"/>
    <mergeCell ref="O19:O21"/>
    <mergeCell ref="O22:O24"/>
    <mergeCell ref="O25:O27"/>
    <mergeCell ref="B25:E25"/>
    <mergeCell ref="B26:E26"/>
    <mergeCell ref="B27:E27"/>
    <mergeCell ref="A42:A43"/>
    <mergeCell ref="C42:C43"/>
    <mergeCell ref="D42:D43"/>
    <mergeCell ref="E42:E43"/>
    <mergeCell ref="O42:O43"/>
    <mergeCell ref="A37:A39"/>
    <mergeCell ref="C37:C39"/>
    <mergeCell ref="D37:D39"/>
    <mergeCell ref="E37:E39"/>
    <mergeCell ref="A40:A41"/>
    <mergeCell ref="B40:E40"/>
    <mergeCell ref="A34:A36"/>
    <mergeCell ref="O34:O36"/>
    <mergeCell ref="B34:E34"/>
    <mergeCell ref="A31:A33"/>
    <mergeCell ref="C31:C33"/>
    <mergeCell ref="D31:D33"/>
    <mergeCell ref="E31:E33"/>
    <mergeCell ref="O31:O33"/>
    <mergeCell ref="A28:A30"/>
    <mergeCell ref="C28:C30"/>
    <mergeCell ref="D28:D30"/>
    <mergeCell ref="E28:E30"/>
    <mergeCell ref="A19:A21"/>
    <mergeCell ref="A22:A24"/>
    <mergeCell ref="B19:E19"/>
    <mergeCell ref="B20:E20"/>
    <mergeCell ref="B21:E21"/>
    <mergeCell ref="C22:C24"/>
    <mergeCell ref="D22:D24"/>
    <mergeCell ref="E22:E24"/>
    <mergeCell ref="A25:A27"/>
    <mergeCell ref="O10:O12"/>
    <mergeCell ref="O16:O18"/>
    <mergeCell ref="O13:O15"/>
    <mergeCell ref="A16:A18"/>
    <mergeCell ref="A4:A5"/>
    <mergeCell ref="B4:B5"/>
    <mergeCell ref="C4:C5"/>
    <mergeCell ref="A13:A15"/>
    <mergeCell ref="B13:E13"/>
    <mergeCell ref="B14:E14"/>
    <mergeCell ref="D16:D18"/>
    <mergeCell ref="E16:E18"/>
    <mergeCell ref="C16:C18"/>
    <mergeCell ref="B15:E15"/>
    <mergeCell ref="A7:A9"/>
    <mergeCell ref="A10:A12"/>
    <mergeCell ref="G1:N1"/>
    <mergeCell ref="D4:E4"/>
    <mergeCell ref="B7:E7"/>
    <mergeCell ref="B8:E8"/>
    <mergeCell ref="B9:E9"/>
    <mergeCell ref="F4:F5"/>
    <mergeCell ref="G4:N4"/>
    <mergeCell ref="A2:O2"/>
    <mergeCell ref="O4:O5"/>
    <mergeCell ref="O7:O9"/>
  </mergeCells>
  <printOptions horizontalCentered="1"/>
  <pageMargins left="0.15748031496062992" right="0.2362204724409449" top="0.9448818897637796" bottom="0.35433070866141736" header="0.2755905511811024" footer="0.15748031496062992"/>
  <pageSetup horizontalDpi="600" verticalDpi="600" orientation="landscape" paperSize="9" scale="74" r:id="rId1"/>
  <headerFooter alignWithMargins="0">
    <oddHeader>&amp;RZałącznik Nr 3 
do Uchwały Nr XXV/162/2012
Rady Miejskiej w Golczewie
z dnia 28 grudnia 2012 r.</oddHeader>
    <oddFooter>&amp;C&amp;P</oddFooter>
  </headerFooter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ZMagdalena</cp:lastModifiedBy>
  <cp:lastPrinted>2012-11-15T09:41:32Z</cp:lastPrinted>
  <dcterms:created xsi:type="dcterms:W3CDTF">2009-10-01T05:59:07Z</dcterms:created>
  <dcterms:modified xsi:type="dcterms:W3CDTF">2013-01-02T10:34:14Z</dcterms:modified>
  <cp:category/>
  <cp:version/>
  <cp:contentType/>
  <cp:contentStatus/>
</cp:coreProperties>
</file>