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85" windowWidth="12120" windowHeight="6525" activeTab="0"/>
  </bookViews>
  <sheets>
    <sheet name="Zał. nr 1" sheetId="1" r:id="rId1"/>
    <sheet name="Zał. nr 2" sheetId="2" r:id="rId2"/>
    <sheet name="Zał. nr 3" sheetId="3" r:id="rId3"/>
  </sheets>
  <definedNames>
    <definedName name="_xlnm.Print_Area" localSheetId="0">'Zał. nr 1'!$A$2:$O$200</definedName>
    <definedName name="_xlnm.Print_Area" localSheetId="1">'Zał. nr 2'!$A$1:$K$24</definedName>
  </definedNames>
  <calcPr fullCalcOnLoad="1" fullPrecision="0"/>
</workbook>
</file>

<file path=xl/sharedStrings.xml><?xml version="1.0" encoding="utf-8"?>
<sst xmlns="http://schemas.openxmlformats.org/spreadsheetml/2006/main" count="448" uniqueCount="159">
  <si>
    <t>Wyszczególnienie</t>
  </si>
  <si>
    <t>Dział</t>
  </si>
  <si>
    <t>§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</si>
  <si>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</si>
  <si>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</si>
  <si>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</si>
  <si>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</si>
  <si>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</si>
  <si>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</si>
  <si>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</si>
  <si>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</si>
  <si>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</si>
  <si>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</si>
  <si>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Rozdz.</t>
  </si>
  <si>
    <t>w złotych</t>
  </si>
  <si>
    <t>x</t>
  </si>
  <si>
    <t>2008 r.</t>
  </si>
  <si>
    <t>2009 r.</t>
  </si>
  <si>
    <t>Lp.</t>
  </si>
  <si>
    <t>Stan środków obrotowych na początek roku</t>
  </si>
  <si>
    <t>w tym: wpłata do budżetu</t>
  </si>
  <si>
    <t>Stan środków obrotowych na koniec roku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</si>
  <si>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</si>
  <si>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</si>
  <si>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</si>
  <si>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</si>
  <si>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</si>
  <si>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z tego:</t>
  </si>
  <si>
    <t>Ogółem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</si>
  <si>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</si>
  <si>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</si>
  <si>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</si>
  <si>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</si>
  <si>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na inwestycje</t>
  </si>
  <si>
    <t>2010 r.</t>
  </si>
  <si>
    <t>2011 r.</t>
  </si>
  <si>
    <t>A.      
B.      100.000
C.
…</t>
  </si>
  <si>
    <t>Urząd Miejski w Golczewie</t>
  </si>
  <si>
    <t>** zadanie zostanie wprowadzone do budżetu po podpisaniu stosownych umów na środki finansowe</t>
  </si>
  <si>
    <t>Dofiansowanie zakupu radiowozów dla Komendy powiatowej Policji realizacja w latach 2006-2010</t>
  </si>
  <si>
    <t>Budowa sieci kanalizacyjnej w ramach "aglomeracji" na terenie gminy** realizacja w latach 2006-2008</t>
  </si>
  <si>
    <t>Budowa schroniska dla zwierząt** realizacja w latach 2004-2007</t>
  </si>
  <si>
    <t xml:space="preserve"> </t>
  </si>
  <si>
    <t xml:space="preserve">Limity wydatków Gminy Golczewo </t>
  </si>
  <si>
    <t>na wieloletnie programy inwestycyjne realizowane w latach 2008 i kolejnych</t>
  </si>
  <si>
    <t xml:space="preserve">Nazwa zadania inwestycyjnego
</t>
  </si>
  <si>
    <t>Okres realizacji</t>
  </si>
  <si>
    <t>Łączne nakłady finansowe</t>
  </si>
  <si>
    <t>Źródła finansowania</t>
  </si>
  <si>
    <t>Łączne nakłady finansowe      (w zł)</t>
  </si>
  <si>
    <t>Dofinansowanie zakupu radiowozów dla Komendy Powiatowej Policji w Kamieniu Pom.</t>
  </si>
  <si>
    <t>OGÓŁEM</t>
  </si>
  <si>
    <t>środki JST</t>
  </si>
  <si>
    <t>kredyty, pożyczki i obligacje</t>
  </si>
  <si>
    <t xml:space="preserve">inne środki </t>
  </si>
  <si>
    <t>2008-2010</t>
  </si>
  <si>
    <t>Zakup komputerów i kserokopiarki dla Urzędu Miejskiego w Golczewie</t>
  </si>
  <si>
    <t>Zakup projektora</t>
  </si>
  <si>
    <t>Rozbudowa budynku remizy straży OSP w Wysokiej Kamieńskiej</t>
  </si>
  <si>
    <t>Zakup samochodu pożarniczego dla OSP w Wysokiej Kamieńskiej</t>
  </si>
  <si>
    <t>Zakup kserokopiarki dla Gimnazjum w Golczewie</t>
  </si>
  <si>
    <t>Zespół Ekonomiczno-Administracyjny Szkół w Golczewie</t>
  </si>
  <si>
    <t>Modernizacja oświetlenia w gminie Golczewo</t>
  </si>
  <si>
    <t>OGÓŁEM:</t>
  </si>
  <si>
    <t>Rozbudowa systemu kanalizacji sanitarnej w gminie Golczewo (na odcinku Kłęby-Golczewo)</t>
  </si>
  <si>
    <t>RAZEM</t>
  </si>
  <si>
    <t>Uzbrojenie terenu w sieć wodociągową i kanalizacyjną pod budownictwo jednorodzinne na osiedlu Robotniczym w Golczewie</t>
  </si>
  <si>
    <t>Rozliczenia
z budżetem
z tytułu wpłat nadwyżek środków za 2007 r.</t>
  </si>
  <si>
    <t>dotacje
z budżetu</t>
  </si>
  <si>
    <t>na wydatki bieżące</t>
  </si>
  <si>
    <t>Gospodarstwa pomocnicze</t>
  </si>
  <si>
    <t>Rachunki dochodów własnych jednostek budżetowych</t>
  </si>
  <si>
    <t>1. Zakład Usług Publicznych w Golczewie</t>
  </si>
  <si>
    <t>1. Rachunek dochodów własnych przy Zespole Ekonomiczno-Administracyjnym Szkół w Golczewie</t>
  </si>
  <si>
    <t>inne środki</t>
  </si>
  <si>
    <t>Plan przychodów i wydatków 
zakładów budżetowych oraz rachunków dochodów własnych jednostek  budżetowych w 2008 r.</t>
  </si>
  <si>
    <t xml:space="preserve">Jednostka realizująca program lub koordynująca /osoba odpowiedzialna  </t>
  </si>
  <si>
    <r>
      <t xml:space="preserve">Urząd Miejski w Golczewie     </t>
    </r>
    <r>
      <rPr>
        <b/>
        <i/>
        <sz val="9"/>
        <rFont val="Arial CE"/>
        <family val="0"/>
      </rPr>
      <t>I.Wilk</t>
    </r>
  </si>
  <si>
    <r>
      <t xml:space="preserve">Urząd Miejski w Golczewie        </t>
    </r>
    <r>
      <rPr>
        <b/>
        <i/>
        <sz val="9"/>
        <rFont val="Arial CE"/>
        <family val="0"/>
      </rPr>
      <t>D. Niemczycki</t>
    </r>
  </si>
  <si>
    <r>
      <t xml:space="preserve">Urząd Miejski w Golczewie      </t>
    </r>
    <r>
      <rPr>
        <b/>
        <i/>
        <sz val="9"/>
        <rFont val="Arial CE"/>
        <family val="0"/>
      </rPr>
      <t>Z.Sobieski /ZUP</t>
    </r>
  </si>
  <si>
    <r>
      <t xml:space="preserve">Urząd Miejski w Golczewie     </t>
    </r>
    <r>
      <rPr>
        <b/>
        <i/>
        <sz val="9"/>
        <rFont val="Arial CE"/>
        <family val="0"/>
      </rPr>
      <t>Z.Sobieski, P.Jamroziak /ZUP</t>
    </r>
  </si>
  <si>
    <r>
      <t xml:space="preserve">Urząd Miejski w Golczewie      </t>
    </r>
    <r>
      <rPr>
        <b/>
        <i/>
        <sz val="9"/>
        <rFont val="Arial CE"/>
        <family val="0"/>
      </rPr>
      <t>Z.Sobieski, P.Jamroziak</t>
    </r>
  </si>
  <si>
    <r>
      <t xml:space="preserve">Urząd Miejski w Golczewie     </t>
    </r>
    <r>
      <rPr>
        <b/>
        <i/>
        <sz val="9"/>
        <rFont val="Arial CE"/>
        <family val="0"/>
      </rPr>
      <t>Z.Sobieski</t>
    </r>
  </si>
  <si>
    <t xml:space="preserve">Urząd Miejski w Golczewie    </t>
  </si>
  <si>
    <t>2008-2009</t>
  </si>
  <si>
    <t>2008-2011</t>
  </si>
  <si>
    <t>Rozbudowa systemu kanalizacji sanitarnej w gminie Golczewo (na odcinku Samlino-Golczewo)</t>
  </si>
  <si>
    <t>Uzbrojenie w sieć wodociągową terenów przy zbiorniku retencyjnym w Wysokiej Kamieńskiej</t>
  </si>
  <si>
    <t xml:space="preserve">Budowa sieci wodociągowej Mechowo-kolonia </t>
  </si>
  <si>
    <t>Uzbrojenie w sieć wodociągową terenów ul. Grzybowa w Wysokiej Kamieńskiej</t>
  </si>
  <si>
    <t>Zakup sprzętu dla ZUP w Golczewie</t>
  </si>
  <si>
    <t>Zagospodarowanie terenów przyszkolnych w Golczewie i Wysokiej Kamieńskiej - koncepcja</t>
  </si>
  <si>
    <t>Budowa miejsca spotkań - Upadły</t>
  </si>
  <si>
    <t>Utworzenie centrum integracyjnego wsi Drzewica i Kłodzino</t>
  </si>
  <si>
    <t>Rozbudowa cmentarza komunalnego w Golczewie</t>
  </si>
  <si>
    <t>Opracowanie koncepcji ogólnej zagospodarowania turystyczno-rekreacyjnego jeziora i terenów przyległych w Golczewie</t>
  </si>
  <si>
    <t>Odnowienie trasy turystycznej wokół jeziora Szczucze</t>
  </si>
  <si>
    <t>po roku 2011</t>
  </si>
  <si>
    <t>Dokumentacja i budowa sieci wodno-kanalizacyjnej na osiedlu Słonecznym w Golczewie</t>
  </si>
  <si>
    <t xml:space="preserve">Budowa szlaków turystycznych w gminie </t>
  </si>
  <si>
    <t>Budowa boiska przy szkole w Wysokiej Kamieńskiej</t>
  </si>
  <si>
    <t>Budowa kompleksu boisk przy szkole w Golczewie - program "Boisko w każdej gminie"</t>
  </si>
  <si>
    <t>Rozbudowa szkoły w Wysokiej Kam.-biblioteka, świetlica, pracownia komputerowa</t>
  </si>
  <si>
    <t>inne środki PROW</t>
  </si>
  <si>
    <t>Rozbudowa przedszkola w Golczewie - koncepcja</t>
  </si>
  <si>
    <t>Budowa boiska wielofunkcyjnego przy SP Wysoka Kamieńska.</t>
  </si>
  <si>
    <t xml:space="preserve">Budowa oczyszczalni przydomowych - Niemica </t>
  </si>
  <si>
    <t xml:space="preserve">Modernizacja oczyszczalni w Golczewie </t>
  </si>
  <si>
    <t>Budowa brakujących elementów sieci kanalizacyjnej w m. Golczewo</t>
  </si>
  <si>
    <t xml:space="preserve">Budowa chodników: i przebudowa dróg na terenie gminy     </t>
  </si>
  <si>
    <t>Budowa boiska do piłki nożnej w Golczewie</t>
  </si>
  <si>
    <t xml:space="preserve">Budowa boiska wielofunkcyjnego przy SP w Wysokiej Kamienskiej   </t>
  </si>
  <si>
    <t>Budowa ujęć wodnych w gminie Golczewo</t>
  </si>
  <si>
    <t>Budowa schroniska dla zwierząt w Sosnowicach</t>
  </si>
  <si>
    <t xml:space="preserve">Urząd Miejski w Golczewie     </t>
  </si>
  <si>
    <t xml:space="preserve">Urząd Miejski w Golczewie      </t>
  </si>
  <si>
    <t xml:space="preserve">Urząd Miejski w Golczewie       </t>
  </si>
  <si>
    <t xml:space="preserve">Urząd Miejski w Golczewie  </t>
  </si>
  <si>
    <t xml:space="preserve">Urząd Miejski w Golczewie   </t>
  </si>
  <si>
    <t>6055     6056</t>
  </si>
  <si>
    <t>Przychody i rozchody budżetu w 2008 r.</t>
  </si>
  <si>
    <t>Treść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</si>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</sst>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5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"/>
      <family val="0"/>
    </font>
    <font>
      <sz val="9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i/>
      <sz val="9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6"/>
      <name val="Arial CE"/>
      <family val="2"/>
    </font>
    <font>
      <b/>
      <sz val="12"/>
      <name val="Arial"/>
      <family val="2"/>
    </font>
    <font>
      <i/>
      <sz val="11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49" fontId="0" fillId="0" borderId="12" xfId="0" applyNumberFormat="1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vertical="center"/>
      <protection locked="0"/>
    </xf>
    <xf numFmtId="0" fontId="10" fillId="34" borderId="10" xfId="0" applyFont="1" applyFill="1" applyBorder="1" applyAlignment="1" applyProtection="1">
      <alignment vertical="center"/>
      <protection locked="0"/>
    </xf>
    <xf numFmtId="0" fontId="10" fillId="34" borderId="10" xfId="0" applyFont="1" applyFill="1" applyBorder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 applyProtection="1">
      <alignment vertical="center"/>
      <protection locked="0"/>
    </xf>
    <xf numFmtId="0" fontId="13" fillId="34" borderId="10" xfId="0" applyFont="1" applyFill="1" applyBorder="1" applyAlignment="1" applyProtection="1">
      <alignment vertical="center"/>
      <protection locked="0"/>
    </xf>
    <xf numFmtId="0" fontId="13" fillId="34" borderId="10" xfId="0" applyFont="1" applyFill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 indent="1"/>
    </xf>
    <xf numFmtId="0" fontId="15" fillId="0" borderId="24" xfId="0" applyFont="1" applyBorder="1" applyAlignment="1">
      <alignment vertical="center"/>
    </xf>
    <xf numFmtId="0" fontId="15" fillId="0" borderId="24" xfId="0" applyFont="1" applyBorder="1" applyAlignment="1">
      <alignment horizontal="left" vertical="center" wrapText="1"/>
    </xf>
    <xf numFmtId="3" fontId="15" fillId="0" borderId="24" xfId="0" applyNumberFormat="1" applyFont="1" applyBorder="1" applyAlignment="1">
      <alignment vertical="center"/>
    </xf>
    <xf numFmtId="0" fontId="15" fillId="0" borderId="24" xfId="0" applyFont="1" applyBorder="1" applyAlignment="1">
      <alignment horizontal="left" vertical="center" indent="2"/>
    </xf>
    <xf numFmtId="0" fontId="15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center" indent="2"/>
    </xf>
    <xf numFmtId="0" fontId="15" fillId="0" borderId="25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0" fontId="17" fillId="34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right"/>
    </xf>
    <xf numFmtId="3" fontId="11" fillId="0" borderId="10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3" fontId="10" fillId="0" borderId="10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3" fontId="12" fillId="0" borderId="10" xfId="0" applyNumberFormat="1" applyFont="1" applyBorder="1" applyAlignment="1" applyProtection="1">
      <alignment vertical="center"/>
      <protection locked="0"/>
    </xf>
    <xf numFmtId="3" fontId="13" fillId="0" borderId="10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Alignment="1">
      <alignment vertical="center"/>
    </xf>
    <xf numFmtId="0" fontId="11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right" vertical="center"/>
      <protection locked="0"/>
    </xf>
    <xf numFmtId="3" fontId="14" fillId="0" borderId="12" xfId="0" applyNumberFormat="1" applyFont="1" applyBorder="1" applyAlignment="1">
      <alignment vertical="center"/>
    </xf>
    <xf numFmtId="0" fontId="1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vertical="center" wrapText="1"/>
    </xf>
    <xf numFmtId="3" fontId="0" fillId="0" borderId="24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3" fontId="0" fillId="0" borderId="25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10" fillId="0" borderId="14" xfId="0" applyNumberFormat="1" applyFont="1" applyBorder="1" applyAlignment="1" applyProtection="1">
      <alignment horizontal="right" vertical="center"/>
      <protection locked="0"/>
    </xf>
    <xf numFmtId="3" fontId="10" fillId="0" borderId="13" xfId="0" applyNumberFormat="1" applyFont="1" applyBorder="1" applyAlignment="1" applyProtection="1">
      <alignment horizontal="right" vertical="center"/>
      <protection locked="0"/>
    </xf>
    <xf numFmtId="3" fontId="10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right" vertical="center"/>
      <protection locked="0"/>
    </xf>
    <xf numFmtId="0" fontId="10" fillId="0" borderId="15" xfId="0" applyFont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3" fontId="13" fillId="0" borderId="14" xfId="0" applyNumberFormat="1" applyFont="1" applyBorder="1" applyAlignment="1" applyProtection="1">
      <alignment horizontal="right" vertical="center"/>
      <protection locked="0"/>
    </xf>
    <xf numFmtId="3" fontId="13" fillId="0" borderId="13" xfId="0" applyNumberFormat="1" applyFont="1" applyBorder="1" applyAlignment="1" applyProtection="1">
      <alignment horizontal="right" vertical="center"/>
      <protection locked="0"/>
    </xf>
    <xf numFmtId="3" fontId="13" fillId="0" borderId="15" xfId="0" applyNumberFormat="1" applyFont="1" applyBorder="1" applyAlignment="1" applyProtection="1">
      <alignment horizontal="right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26" xfId="0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26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2"/>
  <sheetViews>
    <sheetView tabSelected="1" view="pageBreakPreview" zoomScaleSheetLayoutView="100" zoomScalePageLayoutView="0" workbookViewId="0" topLeftCell="D123">
      <selection activeCell="A193" sqref="A193:A196"/>
    </sheetView>
  </sheetViews>
  <sheetFormatPr defaultColWidth="9.00390625" defaultRowHeight="12.75"/>
  <cols>
    <col min="1" max="1" width="3.125" style="1" customWidth="1"/>
    <col min="2" max="2" width="5.125" style="1" customWidth="1"/>
    <col min="3" max="4" width="7.75390625" style="1" customWidth="1"/>
    <col min="5" max="5" width="20.75390625" style="1" customWidth="1"/>
    <col min="6" max="6" width="14.125" style="1" customWidth="1"/>
    <col min="7" max="7" width="10.25390625" style="1" customWidth="1"/>
    <col min="8" max="8" width="12.375" style="1" customWidth="1"/>
    <col min="9" max="9" width="15.625" style="1" customWidth="1"/>
    <col min="10" max="10" width="13.625" style="1" customWidth="1"/>
    <col min="11" max="11" width="13.875" style="1" customWidth="1"/>
    <col min="12" max="13" width="13.00390625" style="1" customWidth="1"/>
    <col min="14" max="14" width="12.25390625" style="1" hidden="1" customWidth="1"/>
    <col min="15" max="15" width="9.625" style="1" hidden="1" customWidth="1"/>
    <col min="16" max="16" width="0" style="1" hidden="1" customWidth="1"/>
    <col min="17" max="16384" width="9.125" style="1" customWidth="1"/>
  </cols>
  <sheetData>
    <row r="2" spans="1:15" ht="18">
      <c r="A2" s="117" t="s">
        <v>43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18">
      <c r="A3" s="3"/>
      <c r="B3" s="117" t="s">
        <v>44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87" t="s">
        <v>14</v>
      </c>
      <c r="N4" s="3"/>
      <c r="O4" s="3"/>
    </row>
    <row r="5" spans="1:16" s="6" customFormat="1" ht="19.5" customHeight="1" hidden="1">
      <c r="A5" s="118" t="s">
        <v>18</v>
      </c>
      <c r="B5" s="118" t="s">
        <v>1</v>
      </c>
      <c r="C5" s="118" t="s">
        <v>13</v>
      </c>
      <c r="D5" s="121" t="s">
        <v>2</v>
      </c>
      <c r="E5" s="124" t="s">
        <v>45</v>
      </c>
      <c r="F5" s="124" t="s">
        <v>29</v>
      </c>
      <c r="G5" s="26"/>
      <c r="H5" s="124" t="s">
        <v>47</v>
      </c>
      <c r="I5" s="124" t="s">
        <v>48</v>
      </c>
      <c r="J5" s="127" t="s">
        <v>26</v>
      </c>
      <c r="K5" s="128"/>
      <c r="L5" s="128"/>
      <c r="M5" s="128"/>
      <c r="N5" s="128"/>
      <c r="O5" s="129"/>
      <c r="P5" s="124" t="s">
        <v>29</v>
      </c>
    </row>
    <row r="6" spans="1:16" s="6" customFormat="1" ht="66.75" customHeight="1" hidden="1">
      <c r="A6" s="119"/>
      <c r="B6" s="119"/>
      <c r="C6" s="119"/>
      <c r="D6" s="122"/>
      <c r="E6" s="125"/>
      <c r="F6" s="125"/>
      <c r="G6" s="28"/>
      <c r="H6" s="125"/>
      <c r="I6" s="125"/>
      <c r="J6" s="29" t="s">
        <v>30</v>
      </c>
      <c r="K6" s="35"/>
      <c r="L6" s="35"/>
      <c r="M6" s="35"/>
      <c r="N6" s="30"/>
      <c r="O6" s="124" t="s">
        <v>16</v>
      </c>
      <c r="P6" s="125"/>
    </row>
    <row r="7" spans="1:16" s="6" customFormat="1" ht="29.25" customHeight="1" hidden="1">
      <c r="A7" s="119"/>
      <c r="B7" s="119"/>
      <c r="C7" s="119"/>
      <c r="D7" s="122"/>
      <c r="E7" s="125"/>
      <c r="F7" s="125"/>
      <c r="G7" s="28" t="s">
        <v>46</v>
      </c>
      <c r="H7" s="125"/>
      <c r="I7" s="125"/>
      <c r="J7" s="31"/>
      <c r="K7" s="36"/>
      <c r="L7" s="36"/>
      <c r="M7" s="36"/>
      <c r="N7" s="32"/>
      <c r="O7" s="125"/>
      <c r="P7" s="125"/>
    </row>
    <row r="8" spans="1:16" s="6" customFormat="1" ht="19.5" customHeight="1" hidden="1">
      <c r="A8" s="119"/>
      <c r="B8" s="119"/>
      <c r="C8" s="119"/>
      <c r="D8" s="122"/>
      <c r="E8" s="125"/>
      <c r="F8" s="125"/>
      <c r="G8" s="28"/>
      <c r="H8" s="125"/>
      <c r="I8" s="125"/>
      <c r="J8" s="33"/>
      <c r="K8" s="37"/>
      <c r="L8" s="37"/>
      <c r="M8" s="37"/>
      <c r="N8" s="34"/>
      <c r="O8" s="125"/>
      <c r="P8" s="125"/>
    </row>
    <row r="9" spans="1:16" s="6" customFormat="1" ht="19.5" customHeight="1" hidden="1">
      <c r="A9" s="120"/>
      <c r="B9" s="120"/>
      <c r="C9" s="120"/>
      <c r="D9" s="123"/>
      <c r="E9" s="126"/>
      <c r="F9" s="126"/>
      <c r="G9" s="27"/>
      <c r="H9" s="126"/>
      <c r="I9" s="126"/>
      <c r="J9" s="4">
        <v>7</v>
      </c>
      <c r="K9" s="4">
        <v>8</v>
      </c>
      <c r="L9" s="4">
        <v>9</v>
      </c>
      <c r="M9" s="4"/>
      <c r="N9" s="4">
        <v>10</v>
      </c>
      <c r="O9" s="126"/>
      <c r="P9" s="126"/>
    </row>
    <row r="10" spans="1:16" ht="19.5" customHeight="1" hidden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19">
        <v>10</v>
      </c>
      <c r="K10" s="19">
        <v>11</v>
      </c>
      <c r="L10" s="19">
        <v>12</v>
      </c>
      <c r="M10" s="19"/>
      <c r="N10" s="19">
        <v>13</v>
      </c>
      <c r="O10" s="4">
        <v>11</v>
      </c>
      <c r="P10" s="4">
        <v>13</v>
      </c>
    </row>
    <row r="11" spans="1:16" ht="51" customHeight="1" hidden="1">
      <c r="A11" s="17" t="s">
        <v>9</v>
      </c>
      <c r="B11" s="17">
        <v>754</v>
      </c>
      <c r="C11" s="17">
        <v>75405</v>
      </c>
      <c r="D11" s="17"/>
      <c r="E11" s="18" t="s">
        <v>39</v>
      </c>
      <c r="F11" s="15" t="s">
        <v>37</v>
      </c>
      <c r="G11" s="25"/>
      <c r="H11" s="19">
        <v>23500</v>
      </c>
      <c r="I11" s="19">
        <v>4700</v>
      </c>
      <c r="J11" s="14"/>
      <c r="K11" s="14"/>
      <c r="L11" s="24" t="s">
        <v>31</v>
      </c>
      <c r="M11" s="24"/>
      <c r="N11" s="14">
        <v>1720000</v>
      </c>
      <c r="O11" s="19">
        <v>4700</v>
      </c>
      <c r="P11" s="15" t="s">
        <v>37</v>
      </c>
    </row>
    <row r="12" spans="1:16" ht="51" customHeight="1" hidden="1">
      <c r="A12" s="22" t="s">
        <v>10</v>
      </c>
      <c r="B12" s="22">
        <v>900</v>
      </c>
      <c r="C12" s="22">
        <v>90001</v>
      </c>
      <c r="D12" s="22"/>
      <c r="E12" s="23" t="s">
        <v>40</v>
      </c>
      <c r="F12" s="23" t="s">
        <v>37</v>
      </c>
      <c r="G12" s="23"/>
      <c r="H12" s="14">
        <v>3700000</v>
      </c>
      <c r="I12" s="14">
        <v>1720000</v>
      </c>
      <c r="J12" s="13"/>
      <c r="K12" s="13"/>
      <c r="L12" s="16" t="s">
        <v>36</v>
      </c>
      <c r="M12" s="16"/>
      <c r="N12" s="13"/>
      <c r="O12" s="14">
        <v>1800000</v>
      </c>
      <c r="P12" s="23" t="s">
        <v>37</v>
      </c>
    </row>
    <row r="13" spans="1:16" ht="51" hidden="1">
      <c r="A13" s="12" t="s">
        <v>11</v>
      </c>
      <c r="B13" s="12"/>
      <c r="C13" s="12">
        <v>90013</v>
      </c>
      <c r="D13" s="12"/>
      <c r="E13" s="21" t="s">
        <v>41</v>
      </c>
      <c r="F13" s="21" t="s">
        <v>37</v>
      </c>
      <c r="G13" s="21"/>
      <c r="H13" s="13">
        <v>1800000</v>
      </c>
      <c r="I13" s="13">
        <v>100000</v>
      </c>
      <c r="J13" s="14">
        <f>J10</f>
        <v>10</v>
      </c>
      <c r="K13" s="14"/>
      <c r="L13" s="14">
        <v>100000</v>
      </c>
      <c r="M13" s="14"/>
      <c r="N13" s="14">
        <f>N11</f>
        <v>1720000</v>
      </c>
      <c r="O13" s="13"/>
      <c r="P13" s="21" t="s">
        <v>37</v>
      </c>
    </row>
    <row r="14" spans="1:16" ht="22.5" customHeight="1" hidden="1">
      <c r="A14" s="130" t="s">
        <v>28</v>
      </c>
      <c r="B14" s="131"/>
      <c r="C14" s="131"/>
      <c r="D14" s="131"/>
      <c r="E14" s="132"/>
      <c r="F14" s="9" t="s">
        <v>15</v>
      </c>
      <c r="G14" s="9"/>
      <c r="H14" s="14">
        <f>H11+H12+H13</f>
        <v>5523500</v>
      </c>
      <c r="I14" s="20">
        <f>I11+I12+I13</f>
        <v>1824700</v>
      </c>
      <c r="O14" s="14">
        <f>O11+O12</f>
        <v>1804700</v>
      </c>
      <c r="P14" s="9" t="s">
        <v>15</v>
      </c>
    </row>
    <row r="15" ht="12.75" hidden="1"/>
    <row r="16" ht="12.75" hidden="1">
      <c r="A16" s="1" t="s">
        <v>25</v>
      </c>
    </row>
    <row r="17" ht="12.75" hidden="1">
      <c r="A17" s="1" t="s">
        <v>22</v>
      </c>
    </row>
    <row r="18" ht="12.75" hidden="1">
      <c r="A18" s="1" t="s">
        <v>23</v>
      </c>
    </row>
    <row r="19" ht="12.75" hidden="1">
      <c r="A19" s="1" t="s">
        <v>24</v>
      </c>
    </row>
    <row r="20" ht="12.75" hidden="1"/>
    <row r="21" ht="9" customHeight="1" hidden="1">
      <c r="A21" s="10" t="s">
        <v>38</v>
      </c>
    </row>
    <row r="22" spans="1:14" ht="53.25" customHeight="1">
      <c r="A22" s="133" t="s">
        <v>18</v>
      </c>
      <c r="B22" s="133" t="s">
        <v>1</v>
      </c>
      <c r="C22" s="133" t="s">
        <v>13</v>
      </c>
      <c r="D22" s="134" t="s">
        <v>2</v>
      </c>
      <c r="E22" s="135" t="s">
        <v>32</v>
      </c>
      <c r="F22" s="135" t="s">
        <v>76</v>
      </c>
      <c r="G22" s="135" t="s">
        <v>46</v>
      </c>
      <c r="H22" s="135" t="s">
        <v>49</v>
      </c>
      <c r="I22" s="135" t="s">
        <v>48</v>
      </c>
      <c r="J22" s="133" t="s">
        <v>26</v>
      </c>
      <c r="K22" s="133"/>
      <c r="L22" s="133"/>
      <c r="M22" s="133"/>
      <c r="N22" s="133"/>
    </row>
    <row r="23" spans="1:14" ht="32.25" customHeight="1">
      <c r="A23" s="133"/>
      <c r="B23" s="133"/>
      <c r="C23" s="133"/>
      <c r="D23" s="134"/>
      <c r="E23" s="135"/>
      <c r="F23" s="135"/>
      <c r="G23" s="135"/>
      <c r="H23" s="135"/>
      <c r="I23" s="135"/>
      <c r="J23" s="39" t="s">
        <v>16</v>
      </c>
      <c r="K23" s="39" t="s">
        <v>17</v>
      </c>
      <c r="L23" s="39" t="s">
        <v>34</v>
      </c>
      <c r="M23" s="39" t="s">
        <v>35</v>
      </c>
      <c r="N23" s="40" t="s">
        <v>97</v>
      </c>
    </row>
    <row r="24" spans="1:14" s="38" customFormat="1" ht="11.25">
      <c r="A24" s="41">
        <v>1</v>
      </c>
      <c r="B24" s="41">
        <v>2</v>
      </c>
      <c r="C24" s="41">
        <v>3</v>
      </c>
      <c r="D24" s="41">
        <v>4</v>
      </c>
      <c r="E24" s="41">
        <v>5</v>
      </c>
      <c r="F24" s="41">
        <v>6</v>
      </c>
      <c r="G24" s="41">
        <v>7</v>
      </c>
      <c r="H24" s="41">
        <v>8</v>
      </c>
      <c r="I24" s="42">
        <v>9</v>
      </c>
      <c r="J24" s="41">
        <v>10</v>
      </c>
      <c r="K24" s="41">
        <v>11</v>
      </c>
      <c r="L24" s="41">
        <v>12</v>
      </c>
      <c r="M24" s="41"/>
      <c r="N24" s="41">
        <v>13</v>
      </c>
    </row>
    <row r="25" spans="1:14" ht="13.5" customHeight="1">
      <c r="A25" s="111">
        <v>1</v>
      </c>
      <c r="B25" s="111">
        <v>600</v>
      </c>
      <c r="C25" s="111">
        <v>60016</v>
      </c>
      <c r="D25" s="111">
        <v>6050</v>
      </c>
      <c r="E25" s="114" t="s">
        <v>109</v>
      </c>
      <c r="F25" s="138" t="s">
        <v>114</v>
      </c>
      <c r="G25" s="111" t="s">
        <v>55</v>
      </c>
      <c r="H25" s="108">
        <v>2130000</v>
      </c>
      <c r="I25" s="43" t="s">
        <v>63</v>
      </c>
      <c r="J25" s="68">
        <f>J26+J27+J28</f>
        <v>130000</v>
      </c>
      <c r="K25" s="68">
        <f>K27+K28</f>
        <v>1000000</v>
      </c>
      <c r="L25" s="68">
        <f>L26+L27+L28</f>
        <v>1000000</v>
      </c>
      <c r="M25" s="68">
        <v>0</v>
      </c>
      <c r="N25" s="71"/>
    </row>
    <row r="26" spans="1:14" ht="12.75">
      <c r="A26" s="112"/>
      <c r="B26" s="112"/>
      <c r="C26" s="112"/>
      <c r="D26" s="112"/>
      <c r="E26" s="115"/>
      <c r="F26" s="139"/>
      <c r="G26" s="112"/>
      <c r="H26" s="109"/>
      <c r="I26" s="44" t="s">
        <v>52</v>
      </c>
      <c r="J26" s="70">
        <v>0</v>
      </c>
      <c r="K26" s="70">
        <v>0</v>
      </c>
      <c r="L26" s="70">
        <v>500000</v>
      </c>
      <c r="M26" s="71">
        <v>0</v>
      </c>
      <c r="N26" s="71"/>
    </row>
    <row r="27" spans="1:14" ht="24">
      <c r="A27" s="112"/>
      <c r="B27" s="112"/>
      <c r="C27" s="112"/>
      <c r="D27" s="112"/>
      <c r="E27" s="115"/>
      <c r="F27" s="139"/>
      <c r="G27" s="112"/>
      <c r="H27" s="109"/>
      <c r="I27" s="45" t="s">
        <v>53</v>
      </c>
      <c r="J27" s="70">
        <v>130000</v>
      </c>
      <c r="K27" s="70">
        <v>500000</v>
      </c>
      <c r="L27" s="70">
        <v>0</v>
      </c>
      <c r="M27" s="70">
        <v>0</v>
      </c>
      <c r="N27" s="71"/>
    </row>
    <row r="28" spans="1:14" ht="12.75">
      <c r="A28" s="113"/>
      <c r="B28" s="113"/>
      <c r="C28" s="113"/>
      <c r="D28" s="113"/>
      <c r="E28" s="116"/>
      <c r="F28" s="140"/>
      <c r="G28" s="113"/>
      <c r="H28" s="110"/>
      <c r="I28" s="44" t="s">
        <v>54</v>
      </c>
      <c r="J28" s="70">
        <v>0</v>
      </c>
      <c r="K28" s="70">
        <v>500000</v>
      </c>
      <c r="L28" s="70">
        <v>500000</v>
      </c>
      <c r="M28" s="71">
        <v>0</v>
      </c>
      <c r="N28" s="71"/>
    </row>
    <row r="29" spans="1:14" ht="12.75" hidden="1">
      <c r="A29" s="111">
        <v>1</v>
      </c>
      <c r="B29" s="111">
        <v>750</v>
      </c>
      <c r="C29" s="111">
        <v>75023</v>
      </c>
      <c r="D29" s="111">
        <v>6060</v>
      </c>
      <c r="E29" s="114" t="s">
        <v>56</v>
      </c>
      <c r="F29" s="138" t="s">
        <v>83</v>
      </c>
      <c r="G29" s="111">
        <v>2008</v>
      </c>
      <c r="H29" s="108">
        <v>26000</v>
      </c>
      <c r="I29" s="43" t="s">
        <v>51</v>
      </c>
      <c r="J29" s="68">
        <v>26000</v>
      </c>
      <c r="K29" s="85">
        <f>K30+K31+K32</f>
        <v>0</v>
      </c>
      <c r="L29" s="85">
        <f>L30+L31+L32</f>
        <v>0</v>
      </c>
      <c r="M29" s="85">
        <v>0</v>
      </c>
      <c r="N29" s="69"/>
    </row>
    <row r="30" spans="1:14" ht="12.75" hidden="1">
      <c r="A30" s="112"/>
      <c r="B30" s="112"/>
      <c r="C30" s="112"/>
      <c r="D30" s="112"/>
      <c r="E30" s="115"/>
      <c r="F30" s="139"/>
      <c r="G30" s="112"/>
      <c r="H30" s="109"/>
      <c r="I30" s="44" t="s">
        <v>52</v>
      </c>
      <c r="J30" s="70">
        <v>26000</v>
      </c>
      <c r="K30" s="85">
        <v>0</v>
      </c>
      <c r="L30" s="85">
        <v>0</v>
      </c>
      <c r="M30" s="85">
        <v>0</v>
      </c>
      <c r="N30" s="69"/>
    </row>
    <row r="31" spans="1:14" ht="24" hidden="1">
      <c r="A31" s="112"/>
      <c r="B31" s="112"/>
      <c r="C31" s="112"/>
      <c r="D31" s="112"/>
      <c r="E31" s="115"/>
      <c r="F31" s="139"/>
      <c r="G31" s="112"/>
      <c r="H31" s="109"/>
      <c r="I31" s="45" t="s">
        <v>53</v>
      </c>
      <c r="J31" s="71">
        <v>0</v>
      </c>
      <c r="K31" s="85">
        <v>0</v>
      </c>
      <c r="L31" s="85">
        <v>0</v>
      </c>
      <c r="M31" s="85">
        <v>0</v>
      </c>
      <c r="N31" s="69"/>
    </row>
    <row r="32" spans="1:14" ht="12.75" hidden="1">
      <c r="A32" s="113"/>
      <c r="B32" s="113"/>
      <c r="C32" s="113"/>
      <c r="D32" s="113"/>
      <c r="E32" s="116"/>
      <c r="F32" s="140"/>
      <c r="G32" s="113"/>
      <c r="H32" s="110"/>
      <c r="I32" s="44" t="s">
        <v>54</v>
      </c>
      <c r="J32" s="71">
        <v>0</v>
      </c>
      <c r="K32" s="85">
        <v>0</v>
      </c>
      <c r="L32" s="85"/>
      <c r="M32" s="85">
        <v>0</v>
      </c>
      <c r="N32" s="69"/>
    </row>
    <row r="33" spans="1:14" ht="13.5" customHeight="1">
      <c r="A33" s="111">
        <v>2</v>
      </c>
      <c r="B33" s="111">
        <v>630</v>
      </c>
      <c r="C33" s="111">
        <v>63095</v>
      </c>
      <c r="D33" s="111">
        <v>6050</v>
      </c>
      <c r="E33" s="114" t="s">
        <v>95</v>
      </c>
      <c r="F33" s="138" t="s">
        <v>83</v>
      </c>
      <c r="G33" s="111">
        <v>2008</v>
      </c>
      <c r="H33" s="108">
        <v>25000</v>
      </c>
      <c r="I33" s="43" t="s">
        <v>63</v>
      </c>
      <c r="J33" s="68">
        <f>J34+J35+J36</f>
        <v>25000</v>
      </c>
      <c r="K33" s="68">
        <f>K34</f>
        <v>0</v>
      </c>
      <c r="L33" s="68">
        <f>L34</f>
        <v>0</v>
      </c>
      <c r="M33" s="68">
        <v>0</v>
      </c>
      <c r="N33" s="71"/>
    </row>
    <row r="34" spans="1:14" ht="12.75">
      <c r="A34" s="112"/>
      <c r="B34" s="112"/>
      <c r="C34" s="112"/>
      <c r="D34" s="112"/>
      <c r="E34" s="115"/>
      <c r="F34" s="139"/>
      <c r="G34" s="112"/>
      <c r="H34" s="109"/>
      <c r="I34" s="44" t="s">
        <v>52</v>
      </c>
      <c r="J34" s="70">
        <v>0</v>
      </c>
      <c r="K34" s="71">
        <v>0</v>
      </c>
      <c r="L34" s="71">
        <v>0</v>
      </c>
      <c r="M34" s="71">
        <v>0</v>
      </c>
      <c r="N34" s="71"/>
    </row>
    <row r="35" spans="1:14" ht="24">
      <c r="A35" s="112"/>
      <c r="B35" s="112"/>
      <c r="C35" s="112"/>
      <c r="D35" s="112"/>
      <c r="E35" s="115"/>
      <c r="F35" s="139"/>
      <c r="G35" s="112"/>
      <c r="H35" s="109"/>
      <c r="I35" s="45" t="s">
        <v>53</v>
      </c>
      <c r="J35" s="70">
        <v>25000</v>
      </c>
      <c r="K35" s="70">
        <v>0</v>
      </c>
      <c r="L35" s="70">
        <v>0</v>
      </c>
      <c r="M35" s="70">
        <v>0</v>
      </c>
      <c r="N35" s="71"/>
    </row>
    <row r="36" spans="1:14" ht="24" customHeight="1">
      <c r="A36" s="113"/>
      <c r="B36" s="113"/>
      <c r="C36" s="113"/>
      <c r="D36" s="113"/>
      <c r="E36" s="116"/>
      <c r="F36" s="140"/>
      <c r="G36" s="113"/>
      <c r="H36" s="110"/>
      <c r="I36" s="44" t="s">
        <v>54</v>
      </c>
      <c r="J36" s="70">
        <v>0</v>
      </c>
      <c r="K36" s="71">
        <v>0</v>
      </c>
      <c r="L36" s="71">
        <v>0</v>
      </c>
      <c r="M36" s="71">
        <v>0</v>
      </c>
      <c r="N36" s="71"/>
    </row>
    <row r="37" spans="1:14" s="10" customFormat="1" ht="12.75" customHeight="1">
      <c r="A37" s="111">
        <v>3</v>
      </c>
      <c r="B37" s="111">
        <v>630</v>
      </c>
      <c r="C37" s="111">
        <v>63095</v>
      </c>
      <c r="D37" s="111">
        <v>6050</v>
      </c>
      <c r="E37" s="114" t="s">
        <v>96</v>
      </c>
      <c r="F37" s="138" t="s">
        <v>114</v>
      </c>
      <c r="G37" s="111">
        <v>2008</v>
      </c>
      <c r="H37" s="108">
        <v>25000</v>
      </c>
      <c r="I37" s="43" t="s">
        <v>63</v>
      </c>
      <c r="J37" s="68">
        <f>J38</f>
        <v>25000</v>
      </c>
      <c r="K37" s="68">
        <f>K38</f>
        <v>0</v>
      </c>
      <c r="L37" s="68">
        <f>L38</f>
        <v>0</v>
      </c>
      <c r="M37" s="68">
        <v>0</v>
      </c>
      <c r="N37" s="71"/>
    </row>
    <row r="38" spans="1:14" s="10" customFormat="1" ht="12.75">
      <c r="A38" s="112"/>
      <c r="B38" s="112"/>
      <c r="C38" s="112"/>
      <c r="D38" s="112"/>
      <c r="E38" s="115"/>
      <c r="F38" s="139"/>
      <c r="G38" s="112"/>
      <c r="H38" s="109"/>
      <c r="I38" s="44" t="s">
        <v>52</v>
      </c>
      <c r="J38" s="70">
        <v>25000</v>
      </c>
      <c r="K38" s="71">
        <v>0</v>
      </c>
      <c r="L38" s="71">
        <v>0</v>
      </c>
      <c r="M38" s="71">
        <v>0</v>
      </c>
      <c r="N38" s="71"/>
    </row>
    <row r="39" spans="1:14" s="10" customFormat="1" ht="24">
      <c r="A39" s="112"/>
      <c r="B39" s="112"/>
      <c r="C39" s="112"/>
      <c r="D39" s="112"/>
      <c r="E39" s="115"/>
      <c r="F39" s="139"/>
      <c r="G39" s="112"/>
      <c r="H39" s="109"/>
      <c r="I39" s="45" t="s">
        <v>53</v>
      </c>
      <c r="J39" s="70">
        <v>0</v>
      </c>
      <c r="K39" s="70">
        <v>0</v>
      </c>
      <c r="L39" s="70">
        <v>0</v>
      </c>
      <c r="M39" s="70">
        <v>0</v>
      </c>
      <c r="N39" s="71"/>
    </row>
    <row r="40" spans="1:14" s="10" customFormat="1" ht="12.75">
      <c r="A40" s="113"/>
      <c r="B40" s="113"/>
      <c r="C40" s="113"/>
      <c r="D40" s="113"/>
      <c r="E40" s="116"/>
      <c r="F40" s="140"/>
      <c r="G40" s="113"/>
      <c r="H40" s="110"/>
      <c r="I40" s="44" t="s">
        <v>54</v>
      </c>
      <c r="J40" s="70">
        <v>0</v>
      </c>
      <c r="K40" s="71">
        <v>0</v>
      </c>
      <c r="L40" s="71">
        <v>0</v>
      </c>
      <c r="M40" s="71">
        <v>0</v>
      </c>
      <c r="N40" s="71"/>
    </row>
    <row r="41" spans="1:14" ht="15" customHeight="1">
      <c r="A41" s="111">
        <v>4</v>
      </c>
      <c r="B41" s="111">
        <v>630</v>
      </c>
      <c r="C41" s="111">
        <v>63095</v>
      </c>
      <c r="D41" s="111">
        <v>6050</v>
      </c>
      <c r="E41" s="114" t="s">
        <v>99</v>
      </c>
      <c r="F41" s="138" t="s">
        <v>83</v>
      </c>
      <c r="G41" s="111" t="s">
        <v>55</v>
      </c>
      <c r="H41" s="108">
        <v>220000</v>
      </c>
      <c r="I41" s="43" t="s">
        <v>63</v>
      </c>
      <c r="J41" s="68">
        <v>20000</v>
      </c>
      <c r="K41" s="68">
        <f>K42+K44</f>
        <v>100000</v>
      </c>
      <c r="L41" s="68">
        <f>L42+L44</f>
        <v>100000</v>
      </c>
      <c r="M41" s="68">
        <v>0</v>
      </c>
      <c r="N41" s="71"/>
    </row>
    <row r="42" spans="1:14" ht="12.75">
      <c r="A42" s="112"/>
      <c r="B42" s="112"/>
      <c r="C42" s="112"/>
      <c r="D42" s="112"/>
      <c r="E42" s="115"/>
      <c r="F42" s="139"/>
      <c r="G42" s="112"/>
      <c r="H42" s="109"/>
      <c r="I42" s="44" t="s">
        <v>52</v>
      </c>
      <c r="J42" s="1">
        <v>0</v>
      </c>
      <c r="K42" s="70">
        <v>25000</v>
      </c>
      <c r="L42" s="70">
        <v>25000</v>
      </c>
      <c r="M42" s="71">
        <v>0</v>
      </c>
      <c r="N42" s="71"/>
    </row>
    <row r="43" spans="1:14" ht="24">
      <c r="A43" s="112"/>
      <c r="B43" s="112"/>
      <c r="C43" s="112"/>
      <c r="D43" s="112"/>
      <c r="E43" s="115"/>
      <c r="F43" s="139"/>
      <c r="G43" s="112"/>
      <c r="H43" s="109"/>
      <c r="I43" s="45" t="s">
        <v>53</v>
      </c>
      <c r="J43" s="70">
        <v>20000</v>
      </c>
      <c r="K43" s="70">
        <v>0</v>
      </c>
      <c r="L43" s="70">
        <v>0</v>
      </c>
      <c r="M43" s="70">
        <v>0</v>
      </c>
      <c r="N43" s="71"/>
    </row>
    <row r="44" spans="1:14" ht="12.75">
      <c r="A44" s="113"/>
      <c r="B44" s="113"/>
      <c r="C44" s="113"/>
      <c r="D44" s="113"/>
      <c r="E44" s="116"/>
      <c r="F44" s="140"/>
      <c r="G44" s="113"/>
      <c r="H44" s="110"/>
      <c r="I44" s="44" t="s">
        <v>54</v>
      </c>
      <c r="J44" s="70">
        <v>0</v>
      </c>
      <c r="K44" s="70">
        <v>75000</v>
      </c>
      <c r="L44" s="70">
        <v>75000</v>
      </c>
      <c r="M44" s="71">
        <v>0</v>
      </c>
      <c r="N44" s="71"/>
    </row>
    <row r="45" spans="1:14" ht="12.75" customHeight="1" hidden="1">
      <c r="A45" s="111">
        <v>2</v>
      </c>
      <c r="B45" s="111">
        <v>750</v>
      </c>
      <c r="C45" s="111">
        <v>75075</v>
      </c>
      <c r="D45" s="111">
        <v>6060</v>
      </c>
      <c r="E45" s="114" t="s">
        <v>57</v>
      </c>
      <c r="F45" s="138" t="s">
        <v>77</v>
      </c>
      <c r="G45" s="111">
        <v>2008</v>
      </c>
      <c r="H45" s="108">
        <v>9000</v>
      </c>
      <c r="I45" s="43" t="s">
        <v>51</v>
      </c>
      <c r="J45" s="68">
        <v>0</v>
      </c>
      <c r="K45" s="69"/>
      <c r="L45" s="69"/>
      <c r="M45" s="69"/>
      <c r="N45" s="69"/>
    </row>
    <row r="46" spans="1:14" ht="12.75" hidden="1">
      <c r="A46" s="112"/>
      <c r="B46" s="112"/>
      <c r="C46" s="112"/>
      <c r="D46" s="112"/>
      <c r="E46" s="115"/>
      <c r="F46" s="139"/>
      <c r="G46" s="112"/>
      <c r="H46" s="136"/>
      <c r="I46" s="44" t="s">
        <v>52</v>
      </c>
      <c r="J46" s="70">
        <v>0</v>
      </c>
      <c r="K46" s="69"/>
      <c r="L46" s="69"/>
      <c r="M46" s="69"/>
      <c r="N46" s="69"/>
    </row>
    <row r="47" spans="1:14" ht="24" hidden="1">
      <c r="A47" s="112"/>
      <c r="B47" s="112"/>
      <c r="C47" s="112"/>
      <c r="D47" s="112"/>
      <c r="E47" s="115"/>
      <c r="F47" s="139"/>
      <c r="G47" s="112"/>
      <c r="H47" s="136"/>
      <c r="I47" s="45" t="s">
        <v>53</v>
      </c>
      <c r="J47" s="70" t="s">
        <v>42</v>
      </c>
      <c r="K47" s="69"/>
      <c r="L47" s="69"/>
      <c r="M47" s="69"/>
      <c r="N47" s="69"/>
    </row>
    <row r="48" spans="1:14" ht="12.75" hidden="1">
      <c r="A48" s="113"/>
      <c r="B48" s="113"/>
      <c r="C48" s="113"/>
      <c r="D48" s="113"/>
      <c r="E48" s="116"/>
      <c r="F48" s="140"/>
      <c r="G48" s="113"/>
      <c r="H48" s="137"/>
      <c r="I48" s="44" t="s">
        <v>54</v>
      </c>
      <c r="J48" s="71"/>
      <c r="K48" s="69"/>
      <c r="L48" s="69"/>
      <c r="M48" s="69"/>
      <c r="N48" s="69"/>
    </row>
    <row r="49" spans="1:14" ht="12.75" customHeight="1">
      <c r="A49" s="111">
        <v>5</v>
      </c>
      <c r="B49" s="111">
        <v>710</v>
      </c>
      <c r="C49" s="111">
        <v>71035</v>
      </c>
      <c r="D49" s="111">
        <v>6050</v>
      </c>
      <c r="E49" s="114" t="s">
        <v>94</v>
      </c>
      <c r="F49" s="138" t="s">
        <v>114</v>
      </c>
      <c r="G49" s="111">
        <v>2008</v>
      </c>
      <c r="H49" s="108">
        <v>100000</v>
      </c>
      <c r="I49" s="43" t="s">
        <v>63</v>
      </c>
      <c r="J49" s="68">
        <f>J51</f>
        <v>100000</v>
      </c>
      <c r="K49" s="68">
        <f>K50+K51+K52</f>
        <v>0</v>
      </c>
      <c r="L49" s="68">
        <f>L50+L51+L52</f>
        <v>0</v>
      </c>
      <c r="M49" s="68">
        <v>0</v>
      </c>
      <c r="N49" s="71"/>
    </row>
    <row r="50" spans="1:14" ht="12.75">
      <c r="A50" s="112"/>
      <c r="B50" s="112"/>
      <c r="C50" s="112"/>
      <c r="D50" s="112"/>
      <c r="E50" s="115"/>
      <c r="F50" s="139"/>
      <c r="G50" s="112"/>
      <c r="H50" s="109"/>
      <c r="I50" s="44" t="s">
        <v>52</v>
      </c>
      <c r="J50" s="71">
        <v>0</v>
      </c>
      <c r="K50" s="71">
        <v>0</v>
      </c>
      <c r="L50" s="71">
        <v>0</v>
      </c>
      <c r="M50" s="71">
        <v>0</v>
      </c>
      <c r="N50" s="71"/>
    </row>
    <row r="51" spans="1:14" ht="24">
      <c r="A51" s="112"/>
      <c r="B51" s="112"/>
      <c r="C51" s="112"/>
      <c r="D51" s="112"/>
      <c r="E51" s="115"/>
      <c r="F51" s="139"/>
      <c r="G51" s="112"/>
      <c r="H51" s="109"/>
      <c r="I51" s="45" t="s">
        <v>53</v>
      </c>
      <c r="J51" s="70">
        <v>100000</v>
      </c>
      <c r="K51" s="70">
        <v>0</v>
      </c>
      <c r="L51" s="70">
        <v>0</v>
      </c>
      <c r="M51" s="70">
        <v>0</v>
      </c>
      <c r="N51" s="71"/>
    </row>
    <row r="52" spans="1:14" ht="12.75">
      <c r="A52" s="113"/>
      <c r="B52" s="113"/>
      <c r="C52" s="113"/>
      <c r="D52" s="113"/>
      <c r="E52" s="116"/>
      <c r="F52" s="140"/>
      <c r="G52" s="113"/>
      <c r="H52" s="110"/>
      <c r="I52" s="44" t="s">
        <v>54</v>
      </c>
      <c r="J52" s="70">
        <v>0</v>
      </c>
      <c r="K52" s="71">
        <v>0</v>
      </c>
      <c r="L52" s="71">
        <v>0</v>
      </c>
      <c r="M52" s="71">
        <v>0</v>
      </c>
      <c r="N52" s="71"/>
    </row>
    <row r="53" spans="1:14" ht="18.75" customHeight="1">
      <c r="A53" s="111">
        <v>6</v>
      </c>
      <c r="B53" s="111">
        <v>750</v>
      </c>
      <c r="C53" s="111">
        <v>75023</v>
      </c>
      <c r="D53" s="111">
        <v>6060</v>
      </c>
      <c r="E53" s="114" t="s">
        <v>56</v>
      </c>
      <c r="F53" s="138" t="s">
        <v>114</v>
      </c>
      <c r="G53" s="111">
        <v>2008</v>
      </c>
      <c r="H53" s="108">
        <v>26000</v>
      </c>
      <c r="I53" s="43" t="s">
        <v>63</v>
      </c>
      <c r="J53" s="68">
        <f>J54+J55+J56</f>
        <v>26000</v>
      </c>
      <c r="K53" s="68">
        <f>K54+K56</f>
        <v>0</v>
      </c>
      <c r="L53" s="68">
        <f>L54+L56</f>
        <v>0</v>
      </c>
      <c r="M53" s="68">
        <v>0</v>
      </c>
      <c r="N53" s="71"/>
    </row>
    <row r="54" spans="1:14" ht="12.75">
      <c r="A54" s="112"/>
      <c r="B54" s="112"/>
      <c r="C54" s="112"/>
      <c r="D54" s="112"/>
      <c r="E54" s="115"/>
      <c r="F54" s="139"/>
      <c r="G54" s="112"/>
      <c r="H54" s="109"/>
      <c r="I54" s="44" t="s">
        <v>52</v>
      </c>
      <c r="J54" s="75">
        <v>26000</v>
      </c>
      <c r="K54" s="70">
        <v>0</v>
      </c>
      <c r="L54" s="70">
        <v>0</v>
      </c>
      <c r="M54" s="71">
        <v>0</v>
      </c>
      <c r="N54" s="71"/>
    </row>
    <row r="55" spans="1:14" ht="27" customHeight="1">
      <c r="A55" s="112"/>
      <c r="B55" s="112"/>
      <c r="C55" s="112"/>
      <c r="D55" s="112"/>
      <c r="E55" s="115"/>
      <c r="F55" s="139"/>
      <c r="G55" s="112"/>
      <c r="H55" s="109"/>
      <c r="I55" s="45" t="s">
        <v>53</v>
      </c>
      <c r="J55" s="70">
        <v>0</v>
      </c>
      <c r="K55" s="70">
        <v>0</v>
      </c>
      <c r="L55" s="70">
        <v>0</v>
      </c>
      <c r="M55" s="70">
        <v>0</v>
      </c>
      <c r="N55" s="71"/>
    </row>
    <row r="56" spans="1:14" ht="15" customHeight="1">
      <c r="A56" s="113"/>
      <c r="B56" s="113"/>
      <c r="C56" s="113"/>
      <c r="D56" s="113"/>
      <c r="E56" s="116"/>
      <c r="F56" s="140"/>
      <c r="G56" s="113"/>
      <c r="H56" s="110"/>
      <c r="I56" s="44" t="s">
        <v>54</v>
      </c>
      <c r="J56" s="70">
        <v>0</v>
      </c>
      <c r="K56" s="70">
        <v>0</v>
      </c>
      <c r="L56" s="70">
        <v>0</v>
      </c>
      <c r="M56" s="71">
        <v>0</v>
      </c>
      <c r="N56" s="71"/>
    </row>
    <row r="57" spans="1:14" s="80" customFormat="1" ht="14.25" customHeight="1">
      <c r="A57" s="111">
        <v>7</v>
      </c>
      <c r="B57" s="111">
        <v>754</v>
      </c>
      <c r="C57" s="111">
        <v>75405</v>
      </c>
      <c r="D57" s="111">
        <v>6620</v>
      </c>
      <c r="E57" s="114" t="s">
        <v>50</v>
      </c>
      <c r="F57" s="138" t="s">
        <v>37</v>
      </c>
      <c r="G57" s="111" t="s">
        <v>55</v>
      </c>
      <c r="H57" s="108">
        <v>14100</v>
      </c>
      <c r="I57" s="43" t="s">
        <v>63</v>
      </c>
      <c r="J57" s="68">
        <v>4700</v>
      </c>
      <c r="K57" s="68">
        <v>4700</v>
      </c>
      <c r="L57" s="68">
        <v>4700</v>
      </c>
      <c r="M57" s="68">
        <v>0</v>
      </c>
      <c r="N57" s="71"/>
    </row>
    <row r="58" spans="1:14" ht="14.25" customHeight="1">
      <c r="A58" s="112"/>
      <c r="B58" s="112"/>
      <c r="C58" s="112"/>
      <c r="D58" s="112"/>
      <c r="E58" s="115"/>
      <c r="F58" s="139"/>
      <c r="G58" s="112"/>
      <c r="H58" s="109"/>
      <c r="I58" s="44" t="s">
        <v>52</v>
      </c>
      <c r="J58" s="70">
        <v>4700</v>
      </c>
      <c r="K58" s="70">
        <v>4700</v>
      </c>
      <c r="L58" s="70">
        <v>4700</v>
      </c>
      <c r="M58" s="70">
        <v>0</v>
      </c>
      <c r="N58" s="71"/>
    </row>
    <row r="59" spans="1:14" ht="25.5" customHeight="1">
      <c r="A59" s="112"/>
      <c r="B59" s="112"/>
      <c r="C59" s="112"/>
      <c r="D59" s="112"/>
      <c r="E59" s="115"/>
      <c r="F59" s="139"/>
      <c r="G59" s="112"/>
      <c r="H59" s="109"/>
      <c r="I59" s="45" t="s">
        <v>53</v>
      </c>
      <c r="J59" s="71">
        <v>0</v>
      </c>
      <c r="K59" s="71">
        <v>0</v>
      </c>
      <c r="L59" s="71">
        <v>0</v>
      </c>
      <c r="M59" s="71">
        <v>0</v>
      </c>
      <c r="N59" s="71"/>
    </row>
    <row r="60" spans="1:14" ht="16.5" customHeight="1">
      <c r="A60" s="113"/>
      <c r="B60" s="113"/>
      <c r="C60" s="113"/>
      <c r="D60" s="113"/>
      <c r="E60" s="116"/>
      <c r="F60" s="140"/>
      <c r="G60" s="113"/>
      <c r="H60" s="110"/>
      <c r="I60" s="44" t="s">
        <v>54</v>
      </c>
      <c r="J60" s="71">
        <v>0</v>
      </c>
      <c r="K60" s="71">
        <v>0</v>
      </c>
      <c r="L60" s="71">
        <v>0</v>
      </c>
      <c r="M60" s="71">
        <v>0</v>
      </c>
      <c r="N60" s="71"/>
    </row>
    <row r="61" spans="1:14" ht="30" customHeight="1" hidden="1">
      <c r="A61" s="111">
        <v>4</v>
      </c>
      <c r="B61" s="111">
        <v>754</v>
      </c>
      <c r="C61" s="111">
        <v>75412</v>
      </c>
      <c r="D61" s="111">
        <v>6050</v>
      </c>
      <c r="E61" s="114" t="s">
        <v>58</v>
      </c>
      <c r="F61" s="138" t="s">
        <v>78</v>
      </c>
      <c r="G61" s="111">
        <v>2008</v>
      </c>
      <c r="H61" s="108">
        <v>40000</v>
      </c>
      <c r="I61" s="43" t="s">
        <v>51</v>
      </c>
      <c r="J61" s="68">
        <v>40000</v>
      </c>
      <c r="K61" s="71">
        <f>K62+K63+K64</f>
        <v>0</v>
      </c>
      <c r="L61" s="71">
        <f>L62+L63+L64</f>
        <v>0</v>
      </c>
      <c r="M61" s="71">
        <v>0</v>
      </c>
      <c r="N61" s="71"/>
    </row>
    <row r="62" spans="1:14" ht="30" customHeight="1" hidden="1">
      <c r="A62" s="112"/>
      <c r="B62" s="112"/>
      <c r="C62" s="112"/>
      <c r="D62" s="112"/>
      <c r="E62" s="115"/>
      <c r="F62" s="139"/>
      <c r="G62" s="112"/>
      <c r="H62" s="109"/>
      <c r="I62" s="44" t="s">
        <v>52</v>
      </c>
      <c r="J62" s="10"/>
      <c r="K62" s="71">
        <v>0</v>
      </c>
      <c r="L62" s="71">
        <v>0</v>
      </c>
      <c r="M62" s="71">
        <v>0</v>
      </c>
      <c r="N62" s="71"/>
    </row>
    <row r="63" spans="1:14" ht="18.75" customHeight="1" hidden="1">
      <c r="A63" s="112"/>
      <c r="B63" s="112"/>
      <c r="C63" s="112"/>
      <c r="D63" s="112"/>
      <c r="E63" s="115"/>
      <c r="F63" s="139"/>
      <c r="G63" s="112"/>
      <c r="H63" s="109"/>
      <c r="I63" s="45" t="s">
        <v>53</v>
      </c>
      <c r="J63" s="70">
        <v>40000</v>
      </c>
      <c r="K63" s="71">
        <v>0</v>
      </c>
      <c r="L63" s="71">
        <v>0</v>
      </c>
      <c r="M63" s="71">
        <v>0</v>
      </c>
      <c r="N63" s="71"/>
    </row>
    <row r="64" spans="1:14" ht="30" customHeight="1" hidden="1">
      <c r="A64" s="113"/>
      <c r="B64" s="113"/>
      <c r="C64" s="113"/>
      <c r="D64" s="113"/>
      <c r="E64" s="116"/>
      <c r="F64" s="140"/>
      <c r="G64" s="113"/>
      <c r="H64" s="110"/>
      <c r="I64" s="44" t="s">
        <v>54</v>
      </c>
      <c r="J64" s="71">
        <v>0</v>
      </c>
      <c r="K64" s="71">
        <v>0</v>
      </c>
      <c r="L64" s="71">
        <v>0</v>
      </c>
      <c r="M64" s="71">
        <v>0</v>
      </c>
      <c r="N64" s="71"/>
    </row>
    <row r="65" spans="1:14" s="80" customFormat="1" ht="12.75">
      <c r="A65" s="111">
        <v>8</v>
      </c>
      <c r="B65" s="111">
        <v>754</v>
      </c>
      <c r="C65" s="111">
        <v>75412</v>
      </c>
      <c r="D65" s="111">
        <v>6050</v>
      </c>
      <c r="E65" s="114" t="s">
        <v>58</v>
      </c>
      <c r="F65" s="138" t="s">
        <v>115</v>
      </c>
      <c r="G65" s="111">
        <v>2008</v>
      </c>
      <c r="H65" s="108">
        <v>40000</v>
      </c>
      <c r="I65" s="43" t="s">
        <v>51</v>
      </c>
      <c r="J65" s="68">
        <v>40000</v>
      </c>
      <c r="K65" s="71">
        <f>K66+K67+K68</f>
        <v>0</v>
      </c>
      <c r="L65" s="71">
        <f>L66+L67+L68</f>
        <v>0</v>
      </c>
      <c r="M65" s="71">
        <v>0</v>
      </c>
      <c r="N65" s="71"/>
    </row>
    <row r="66" spans="1:14" ht="12.75">
      <c r="A66" s="112"/>
      <c r="B66" s="112"/>
      <c r="C66" s="112"/>
      <c r="D66" s="112"/>
      <c r="E66" s="115"/>
      <c r="F66" s="139"/>
      <c r="G66" s="112"/>
      <c r="H66" s="109"/>
      <c r="I66" s="44" t="s">
        <v>52</v>
      </c>
      <c r="J66" s="1">
        <v>0</v>
      </c>
      <c r="K66" s="71">
        <v>0</v>
      </c>
      <c r="L66" s="71">
        <v>0</v>
      </c>
      <c r="M66" s="71">
        <v>0</v>
      </c>
      <c r="N66" s="71"/>
    </row>
    <row r="67" spans="1:14" ht="24">
      <c r="A67" s="112"/>
      <c r="B67" s="112"/>
      <c r="C67" s="112"/>
      <c r="D67" s="112"/>
      <c r="E67" s="115"/>
      <c r="F67" s="139"/>
      <c r="G67" s="112"/>
      <c r="H67" s="109"/>
      <c r="I67" s="45" t="s">
        <v>53</v>
      </c>
      <c r="J67" s="70">
        <v>40000</v>
      </c>
      <c r="K67" s="71">
        <v>0</v>
      </c>
      <c r="L67" s="71">
        <v>0</v>
      </c>
      <c r="M67" s="71">
        <v>0</v>
      </c>
      <c r="N67" s="71"/>
    </row>
    <row r="68" spans="1:14" ht="12.75">
      <c r="A68" s="113"/>
      <c r="B68" s="113"/>
      <c r="C68" s="113"/>
      <c r="D68" s="113"/>
      <c r="E68" s="116"/>
      <c r="F68" s="140"/>
      <c r="G68" s="113"/>
      <c r="H68" s="110"/>
      <c r="I68" s="44" t="s">
        <v>54</v>
      </c>
      <c r="J68" s="71">
        <v>0</v>
      </c>
      <c r="K68" s="71">
        <v>0</v>
      </c>
      <c r="L68" s="71">
        <v>0</v>
      </c>
      <c r="M68" s="71">
        <v>0</v>
      </c>
      <c r="N68" s="71"/>
    </row>
    <row r="69" spans="1:14" ht="12.75">
      <c r="A69" s="111">
        <v>9</v>
      </c>
      <c r="B69" s="111">
        <v>754</v>
      </c>
      <c r="C69" s="111">
        <v>75412</v>
      </c>
      <c r="D69" s="111">
        <v>6060</v>
      </c>
      <c r="E69" s="114" t="s">
        <v>59</v>
      </c>
      <c r="F69" s="138" t="s">
        <v>116</v>
      </c>
      <c r="G69" s="111">
        <v>2008</v>
      </c>
      <c r="H69" s="108">
        <v>40000</v>
      </c>
      <c r="I69" s="43" t="s">
        <v>51</v>
      </c>
      <c r="J69" s="68">
        <v>40000</v>
      </c>
      <c r="K69" s="71">
        <f>K70+K71+K72</f>
        <v>0</v>
      </c>
      <c r="L69" s="71">
        <f>L70+L71+L72</f>
        <v>0</v>
      </c>
      <c r="M69" s="71">
        <v>0</v>
      </c>
      <c r="N69" s="71"/>
    </row>
    <row r="70" spans="1:14" ht="12.75">
      <c r="A70" s="112"/>
      <c r="B70" s="112"/>
      <c r="C70" s="112"/>
      <c r="D70" s="112"/>
      <c r="E70" s="115"/>
      <c r="F70" s="139"/>
      <c r="G70" s="112"/>
      <c r="H70" s="109"/>
      <c r="I70" s="44" t="s">
        <v>52</v>
      </c>
      <c r="J70" s="1">
        <v>0</v>
      </c>
      <c r="K70" s="71">
        <v>0</v>
      </c>
      <c r="L70" s="71">
        <v>0</v>
      </c>
      <c r="M70" s="71">
        <v>0</v>
      </c>
      <c r="N70" s="71"/>
    </row>
    <row r="71" spans="1:14" ht="24">
      <c r="A71" s="112"/>
      <c r="B71" s="112"/>
      <c r="C71" s="112"/>
      <c r="D71" s="112"/>
      <c r="E71" s="115"/>
      <c r="F71" s="139"/>
      <c r="G71" s="112"/>
      <c r="H71" s="109"/>
      <c r="I71" s="45" t="s">
        <v>53</v>
      </c>
      <c r="J71" s="70">
        <v>40000</v>
      </c>
      <c r="K71" s="71">
        <v>0</v>
      </c>
      <c r="L71" s="71">
        <v>0</v>
      </c>
      <c r="M71" s="71">
        <v>0</v>
      </c>
      <c r="N71" s="71"/>
    </row>
    <row r="72" spans="1:14" ht="12.75">
      <c r="A72" s="113"/>
      <c r="B72" s="113"/>
      <c r="C72" s="113"/>
      <c r="D72" s="113"/>
      <c r="E72" s="116"/>
      <c r="F72" s="140"/>
      <c r="G72" s="113"/>
      <c r="H72" s="110"/>
      <c r="I72" s="44" t="s">
        <v>54</v>
      </c>
      <c r="J72" s="71">
        <v>0</v>
      </c>
      <c r="K72" s="71">
        <v>0</v>
      </c>
      <c r="L72" s="71">
        <v>0</v>
      </c>
      <c r="M72" s="71">
        <v>0</v>
      </c>
      <c r="N72" s="71"/>
    </row>
    <row r="73" spans="1:14" ht="12.75" customHeight="1">
      <c r="A73" s="111">
        <v>10</v>
      </c>
      <c r="B73" s="111">
        <v>801</v>
      </c>
      <c r="C73" s="111">
        <v>80101</v>
      </c>
      <c r="D73" s="111">
        <v>6050</v>
      </c>
      <c r="E73" s="114" t="s">
        <v>102</v>
      </c>
      <c r="F73" s="138" t="s">
        <v>117</v>
      </c>
      <c r="G73" s="111" t="s">
        <v>84</v>
      </c>
      <c r="H73" s="108">
        <v>425000</v>
      </c>
      <c r="I73" s="43" t="s">
        <v>51</v>
      </c>
      <c r="J73" s="68">
        <v>25000</v>
      </c>
      <c r="K73" s="68">
        <f>K74+K75+K76</f>
        <v>400000</v>
      </c>
      <c r="L73" s="71">
        <f>L74+L75+L76</f>
        <v>0</v>
      </c>
      <c r="M73" s="71">
        <v>0</v>
      </c>
      <c r="N73" s="71"/>
    </row>
    <row r="74" spans="1:14" ht="12.75">
      <c r="A74" s="112"/>
      <c r="B74" s="112"/>
      <c r="C74" s="112"/>
      <c r="D74" s="112"/>
      <c r="E74" s="115"/>
      <c r="F74" s="139"/>
      <c r="G74" s="112"/>
      <c r="H74" s="109"/>
      <c r="I74" s="44" t="s">
        <v>52</v>
      </c>
      <c r="J74" s="70">
        <v>0</v>
      </c>
      <c r="K74" s="70">
        <v>100000</v>
      </c>
      <c r="L74" s="71">
        <v>0</v>
      </c>
      <c r="M74" s="71">
        <v>0</v>
      </c>
      <c r="N74" s="71"/>
    </row>
    <row r="75" spans="1:14" ht="24">
      <c r="A75" s="112"/>
      <c r="B75" s="112"/>
      <c r="C75" s="112"/>
      <c r="D75" s="112"/>
      <c r="E75" s="115"/>
      <c r="F75" s="139"/>
      <c r="G75" s="112"/>
      <c r="H75" s="109"/>
      <c r="I75" s="45" t="s">
        <v>53</v>
      </c>
      <c r="J75" s="70">
        <v>25000</v>
      </c>
      <c r="K75" s="70">
        <v>0</v>
      </c>
      <c r="L75" s="71">
        <v>0</v>
      </c>
      <c r="M75" s="71">
        <v>0</v>
      </c>
      <c r="N75" s="71"/>
    </row>
    <row r="76" spans="1:14" ht="12.75">
      <c r="A76" s="113"/>
      <c r="B76" s="113"/>
      <c r="C76" s="113"/>
      <c r="D76" s="113"/>
      <c r="E76" s="116"/>
      <c r="F76" s="140"/>
      <c r="G76" s="113"/>
      <c r="H76" s="110"/>
      <c r="I76" s="44" t="s">
        <v>103</v>
      </c>
      <c r="J76" s="71">
        <v>0</v>
      </c>
      <c r="K76" s="70">
        <v>300000</v>
      </c>
      <c r="L76" s="71">
        <v>0</v>
      </c>
      <c r="M76" s="71">
        <v>0</v>
      </c>
      <c r="N76" s="71"/>
    </row>
    <row r="77" spans="1:14" ht="12.75" customHeight="1">
      <c r="A77" s="111">
        <v>11</v>
      </c>
      <c r="B77" s="111">
        <v>801</v>
      </c>
      <c r="C77" s="111">
        <v>80104</v>
      </c>
      <c r="D77" s="111">
        <v>6050</v>
      </c>
      <c r="E77" s="114" t="s">
        <v>104</v>
      </c>
      <c r="F77" s="138" t="s">
        <v>116</v>
      </c>
      <c r="G77" s="111">
        <v>2008</v>
      </c>
      <c r="H77" s="108">
        <v>15000</v>
      </c>
      <c r="I77" s="43" t="s">
        <v>51</v>
      </c>
      <c r="J77" s="68">
        <v>15000</v>
      </c>
      <c r="K77" s="71">
        <f>K78+K79+K80</f>
        <v>0</v>
      </c>
      <c r="L77" s="71">
        <f>L78+L79+L80</f>
        <v>0</v>
      </c>
      <c r="M77" s="71">
        <v>0</v>
      </c>
      <c r="N77" s="72"/>
    </row>
    <row r="78" spans="1:14" ht="12.75">
      <c r="A78" s="112"/>
      <c r="B78" s="112"/>
      <c r="C78" s="112"/>
      <c r="D78" s="112"/>
      <c r="E78" s="115"/>
      <c r="F78" s="139"/>
      <c r="G78" s="112"/>
      <c r="H78" s="109"/>
      <c r="I78" s="44" t="s">
        <v>52</v>
      </c>
      <c r="J78" s="70">
        <v>0</v>
      </c>
      <c r="K78" s="71">
        <v>0</v>
      </c>
      <c r="L78" s="71">
        <v>0</v>
      </c>
      <c r="M78" s="71">
        <v>0</v>
      </c>
      <c r="N78" s="72"/>
    </row>
    <row r="79" spans="1:14" ht="32.25" customHeight="1">
      <c r="A79" s="112"/>
      <c r="B79" s="112"/>
      <c r="C79" s="112"/>
      <c r="D79" s="112"/>
      <c r="E79" s="115"/>
      <c r="F79" s="139"/>
      <c r="G79" s="112"/>
      <c r="H79" s="109"/>
      <c r="I79" s="45" t="s">
        <v>53</v>
      </c>
      <c r="J79" s="70">
        <v>15000</v>
      </c>
      <c r="K79" s="71">
        <v>0</v>
      </c>
      <c r="L79" s="71">
        <v>0</v>
      </c>
      <c r="M79" s="71">
        <v>0</v>
      </c>
      <c r="N79" s="72"/>
    </row>
    <row r="80" spans="1:14" ht="14.25" customHeight="1">
      <c r="A80" s="113"/>
      <c r="B80" s="113"/>
      <c r="C80" s="113"/>
      <c r="D80" s="113"/>
      <c r="E80" s="116"/>
      <c r="F80" s="140"/>
      <c r="G80" s="113"/>
      <c r="H80" s="110"/>
      <c r="I80" s="44" t="s">
        <v>54</v>
      </c>
      <c r="J80" s="71">
        <v>0</v>
      </c>
      <c r="K80" s="71">
        <v>0</v>
      </c>
      <c r="L80" s="71">
        <v>0</v>
      </c>
      <c r="M80" s="71">
        <v>0</v>
      </c>
      <c r="N80" s="72"/>
    </row>
    <row r="81" spans="1:14" s="80" customFormat="1" ht="12.75" customHeight="1">
      <c r="A81" s="111">
        <v>12</v>
      </c>
      <c r="B81" s="111">
        <v>801</v>
      </c>
      <c r="C81" s="111">
        <v>80110</v>
      </c>
      <c r="D81" s="111">
        <v>6060</v>
      </c>
      <c r="E81" s="114" t="s">
        <v>60</v>
      </c>
      <c r="F81" s="138" t="s">
        <v>61</v>
      </c>
      <c r="G81" s="111">
        <v>2008</v>
      </c>
      <c r="H81" s="108">
        <v>4500</v>
      </c>
      <c r="I81" s="43" t="s">
        <v>51</v>
      </c>
      <c r="J81" s="68">
        <v>4500</v>
      </c>
      <c r="K81" s="71">
        <f>K82+K83+K84</f>
        <v>0</v>
      </c>
      <c r="L81" s="71">
        <f>L82+L83+L84</f>
        <v>0</v>
      </c>
      <c r="M81" s="71">
        <v>0</v>
      </c>
      <c r="N81" s="71"/>
    </row>
    <row r="82" spans="1:14" ht="12.75">
      <c r="A82" s="112"/>
      <c r="B82" s="112"/>
      <c r="C82" s="112"/>
      <c r="D82" s="112"/>
      <c r="E82" s="115"/>
      <c r="F82" s="139"/>
      <c r="G82" s="112"/>
      <c r="H82" s="109"/>
      <c r="I82" s="44" t="s">
        <v>52</v>
      </c>
      <c r="J82" s="70">
        <v>4500</v>
      </c>
      <c r="K82" s="71">
        <v>0</v>
      </c>
      <c r="L82" s="71">
        <v>0</v>
      </c>
      <c r="M82" s="71">
        <v>0</v>
      </c>
      <c r="N82" s="71"/>
    </row>
    <row r="83" spans="1:14" ht="24">
      <c r="A83" s="112"/>
      <c r="B83" s="112"/>
      <c r="C83" s="112"/>
      <c r="D83" s="112"/>
      <c r="E83" s="115"/>
      <c r="F83" s="139"/>
      <c r="G83" s="112"/>
      <c r="H83" s="109"/>
      <c r="I83" s="45" t="s">
        <v>53</v>
      </c>
      <c r="J83" s="70">
        <v>0</v>
      </c>
      <c r="K83" s="71">
        <v>0</v>
      </c>
      <c r="L83" s="71">
        <v>0</v>
      </c>
      <c r="M83" s="71">
        <v>0</v>
      </c>
      <c r="N83" s="71"/>
    </row>
    <row r="84" spans="1:14" ht="12.75">
      <c r="A84" s="113"/>
      <c r="B84" s="113"/>
      <c r="C84" s="113"/>
      <c r="D84" s="113"/>
      <c r="E84" s="116"/>
      <c r="F84" s="140"/>
      <c r="G84" s="113"/>
      <c r="H84" s="110"/>
      <c r="I84" s="44" t="s">
        <v>54</v>
      </c>
      <c r="J84" s="71">
        <v>0</v>
      </c>
      <c r="K84" s="71">
        <v>0</v>
      </c>
      <c r="L84" s="71">
        <v>0</v>
      </c>
      <c r="M84" s="71">
        <v>0</v>
      </c>
      <c r="N84" s="71"/>
    </row>
    <row r="85" spans="1:14" s="80" customFormat="1" ht="12.75">
      <c r="A85" s="111">
        <v>13</v>
      </c>
      <c r="B85" s="111">
        <v>900</v>
      </c>
      <c r="C85" s="111">
        <v>90001</v>
      </c>
      <c r="D85" s="111">
        <v>6050</v>
      </c>
      <c r="E85" s="114" t="s">
        <v>66</v>
      </c>
      <c r="F85" s="138" t="s">
        <v>114</v>
      </c>
      <c r="G85" s="111">
        <v>2008</v>
      </c>
      <c r="H85" s="108">
        <v>350000</v>
      </c>
      <c r="I85" s="43" t="s">
        <v>51</v>
      </c>
      <c r="J85" s="68">
        <f>J87+J86</f>
        <v>350000</v>
      </c>
      <c r="K85" s="71">
        <f>K86+K87+K88</f>
        <v>0</v>
      </c>
      <c r="L85" s="71">
        <f>L86+L87+L88</f>
        <v>0</v>
      </c>
      <c r="M85" s="71">
        <v>0</v>
      </c>
      <c r="N85" s="71"/>
    </row>
    <row r="86" spans="1:14" ht="12.75">
      <c r="A86" s="112"/>
      <c r="B86" s="112"/>
      <c r="C86" s="112"/>
      <c r="D86" s="112"/>
      <c r="E86" s="115"/>
      <c r="F86" s="139"/>
      <c r="G86" s="112"/>
      <c r="H86" s="109"/>
      <c r="I86" s="44" t="s">
        <v>52</v>
      </c>
      <c r="J86" s="70">
        <v>0</v>
      </c>
      <c r="K86" s="71">
        <v>0</v>
      </c>
      <c r="L86" s="71">
        <v>0</v>
      </c>
      <c r="M86" s="71">
        <v>0</v>
      </c>
      <c r="N86" s="71"/>
    </row>
    <row r="87" spans="1:14" ht="42" customHeight="1">
      <c r="A87" s="112"/>
      <c r="B87" s="112"/>
      <c r="C87" s="112"/>
      <c r="D87" s="112"/>
      <c r="E87" s="115"/>
      <c r="F87" s="139"/>
      <c r="G87" s="112"/>
      <c r="H87" s="109"/>
      <c r="I87" s="45" t="s">
        <v>53</v>
      </c>
      <c r="J87" s="70">
        <v>350000</v>
      </c>
      <c r="K87" s="71">
        <v>0</v>
      </c>
      <c r="L87" s="71">
        <v>0</v>
      </c>
      <c r="M87" s="71"/>
      <c r="N87" s="71"/>
    </row>
    <row r="88" spans="1:14" ht="15" customHeight="1">
      <c r="A88" s="113"/>
      <c r="B88" s="113"/>
      <c r="C88" s="113"/>
      <c r="D88" s="113"/>
      <c r="E88" s="116"/>
      <c r="F88" s="140"/>
      <c r="G88" s="113"/>
      <c r="H88" s="110"/>
      <c r="I88" s="45" t="s">
        <v>54</v>
      </c>
      <c r="J88" s="70">
        <v>0</v>
      </c>
      <c r="K88" s="71">
        <v>0</v>
      </c>
      <c r="L88" s="71">
        <v>0</v>
      </c>
      <c r="M88" s="71">
        <v>0</v>
      </c>
      <c r="N88" s="71"/>
    </row>
    <row r="89" spans="1:14" s="80" customFormat="1" ht="14.25" customHeight="1" hidden="1">
      <c r="A89" s="111">
        <v>13</v>
      </c>
      <c r="B89" s="111">
        <v>900</v>
      </c>
      <c r="C89" s="111">
        <v>90001</v>
      </c>
      <c r="D89" s="111">
        <v>6050</v>
      </c>
      <c r="E89" s="114" t="s">
        <v>98</v>
      </c>
      <c r="F89" s="138" t="s">
        <v>79</v>
      </c>
      <c r="G89" s="111" t="s">
        <v>84</v>
      </c>
      <c r="H89" s="108">
        <v>170000</v>
      </c>
      <c r="I89" s="43" t="s">
        <v>51</v>
      </c>
      <c r="J89" s="68">
        <f>J91+J90</f>
        <v>20000</v>
      </c>
      <c r="K89" s="70">
        <f>K90+K91+K92</f>
        <v>150000</v>
      </c>
      <c r="L89" s="71">
        <f>L90+L91+L92</f>
        <v>0</v>
      </c>
      <c r="M89" s="71">
        <v>0</v>
      </c>
      <c r="N89" s="71"/>
    </row>
    <row r="90" spans="1:14" ht="12.75" hidden="1">
      <c r="A90" s="112"/>
      <c r="B90" s="112"/>
      <c r="C90" s="112"/>
      <c r="D90" s="112"/>
      <c r="E90" s="115"/>
      <c r="F90" s="139"/>
      <c r="G90" s="112"/>
      <c r="H90" s="109"/>
      <c r="I90" s="44" t="s">
        <v>52</v>
      </c>
      <c r="J90" s="70">
        <v>0</v>
      </c>
      <c r="K90" s="70">
        <v>150000</v>
      </c>
      <c r="L90" s="71">
        <v>0</v>
      </c>
      <c r="M90" s="71">
        <v>0</v>
      </c>
      <c r="N90" s="71"/>
    </row>
    <row r="91" spans="1:14" ht="24" hidden="1">
      <c r="A91" s="112"/>
      <c r="B91" s="112"/>
      <c r="C91" s="112"/>
      <c r="D91" s="112"/>
      <c r="E91" s="115"/>
      <c r="F91" s="139"/>
      <c r="G91" s="112"/>
      <c r="H91" s="109"/>
      <c r="I91" s="45" t="s">
        <v>53</v>
      </c>
      <c r="J91" s="70">
        <v>20000</v>
      </c>
      <c r="K91" s="71">
        <v>0</v>
      </c>
      <c r="L91" s="71">
        <v>0</v>
      </c>
      <c r="M91" s="71"/>
      <c r="N91" s="71"/>
    </row>
    <row r="92" spans="1:14" ht="12.75" hidden="1">
      <c r="A92" s="113"/>
      <c r="B92" s="113"/>
      <c r="C92" s="113"/>
      <c r="D92" s="113"/>
      <c r="E92" s="116"/>
      <c r="F92" s="140"/>
      <c r="G92" s="113"/>
      <c r="H92" s="110"/>
      <c r="I92" s="77" t="s">
        <v>54</v>
      </c>
      <c r="J92" s="70">
        <v>0</v>
      </c>
      <c r="K92" s="71">
        <v>0</v>
      </c>
      <c r="L92" s="71">
        <v>0</v>
      </c>
      <c r="M92" s="71">
        <v>0</v>
      </c>
      <c r="N92" s="71"/>
    </row>
    <row r="93" spans="1:14" s="80" customFormat="1" ht="13.5" customHeight="1">
      <c r="A93" s="111">
        <v>14</v>
      </c>
      <c r="B93" s="111">
        <v>900</v>
      </c>
      <c r="C93" s="111">
        <v>90001</v>
      </c>
      <c r="D93" s="111">
        <v>6050</v>
      </c>
      <c r="E93" s="114" t="s">
        <v>98</v>
      </c>
      <c r="F93" s="138" t="s">
        <v>115</v>
      </c>
      <c r="G93" s="111" t="s">
        <v>84</v>
      </c>
      <c r="H93" s="108">
        <v>170000</v>
      </c>
      <c r="I93" s="43" t="s">
        <v>51</v>
      </c>
      <c r="J93" s="68">
        <f>J95+J94</f>
        <v>20000</v>
      </c>
      <c r="K93" s="70">
        <f>K94+K95+K96</f>
        <v>150000</v>
      </c>
      <c r="L93" s="71">
        <f>L94+L95+L96</f>
        <v>0</v>
      </c>
      <c r="M93" s="71">
        <v>0</v>
      </c>
      <c r="N93" s="71"/>
    </row>
    <row r="94" spans="1:14" ht="12.75">
      <c r="A94" s="112"/>
      <c r="B94" s="112"/>
      <c r="C94" s="112"/>
      <c r="D94" s="112"/>
      <c r="E94" s="115"/>
      <c r="F94" s="139"/>
      <c r="G94" s="112"/>
      <c r="H94" s="109"/>
      <c r="I94" s="44" t="s">
        <v>52</v>
      </c>
      <c r="J94" s="70">
        <v>20000</v>
      </c>
      <c r="K94" s="70">
        <v>150000</v>
      </c>
      <c r="L94" s="71">
        <v>0</v>
      </c>
      <c r="M94" s="71">
        <v>0</v>
      </c>
      <c r="N94" s="71"/>
    </row>
    <row r="95" spans="1:14" ht="24">
      <c r="A95" s="112"/>
      <c r="B95" s="112"/>
      <c r="C95" s="112"/>
      <c r="D95" s="112"/>
      <c r="E95" s="115"/>
      <c r="F95" s="139"/>
      <c r="G95" s="112"/>
      <c r="H95" s="109"/>
      <c r="I95" s="45" t="s">
        <v>53</v>
      </c>
      <c r="J95" s="70">
        <v>0</v>
      </c>
      <c r="K95" s="71">
        <v>0</v>
      </c>
      <c r="L95" s="71">
        <v>0</v>
      </c>
      <c r="M95" s="71"/>
      <c r="N95" s="71"/>
    </row>
    <row r="96" spans="1:14" ht="27" customHeight="1">
      <c r="A96" s="113"/>
      <c r="B96" s="113"/>
      <c r="C96" s="113"/>
      <c r="D96" s="113"/>
      <c r="E96" s="116"/>
      <c r="F96" s="140"/>
      <c r="G96" s="113"/>
      <c r="H96" s="110"/>
      <c r="I96" s="45" t="s">
        <v>54</v>
      </c>
      <c r="J96" s="70">
        <v>0</v>
      </c>
      <c r="K96" s="71">
        <v>0</v>
      </c>
      <c r="L96" s="71">
        <v>0</v>
      </c>
      <c r="M96" s="71">
        <v>0</v>
      </c>
      <c r="N96" s="71"/>
    </row>
    <row r="97" spans="1:14" s="80" customFormat="1" ht="13.5" customHeight="1">
      <c r="A97" s="111">
        <v>15</v>
      </c>
      <c r="B97" s="111">
        <v>900</v>
      </c>
      <c r="C97" s="111">
        <v>90001</v>
      </c>
      <c r="D97" s="111">
        <v>6050</v>
      </c>
      <c r="E97" s="114" t="s">
        <v>107</v>
      </c>
      <c r="F97" s="138" t="s">
        <v>114</v>
      </c>
      <c r="G97" s="111" t="s">
        <v>84</v>
      </c>
      <c r="H97" s="108">
        <v>1600000</v>
      </c>
      <c r="I97" s="43" t="s">
        <v>51</v>
      </c>
      <c r="J97" s="78">
        <f>J99</f>
        <v>100000</v>
      </c>
      <c r="K97" s="68">
        <f>K99+K100</f>
        <v>1500000</v>
      </c>
      <c r="L97" s="68">
        <f>L99+L100</f>
        <v>0</v>
      </c>
      <c r="M97" s="79">
        <v>0</v>
      </c>
      <c r="N97" s="79"/>
    </row>
    <row r="98" spans="1:14" ht="12.75">
      <c r="A98" s="112"/>
      <c r="B98" s="112"/>
      <c r="C98" s="112"/>
      <c r="D98" s="112"/>
      <c r="E98" s="115"/>
      <c r="F98" s="139"/>
      <c r="G98" s="112"/>
      <c r="H98" s="109"/>
      <c r="I98" s="44" t="s">
        <v>52</v>
      </c>
      <c r="J98" s="70">
        <v>0</v>
      </c>
      <c r="K98" s="71">
        <v>0</v>
      </c>
      <c r="L98" s="71">
        <v>0</v>
      </c>
      <c r="M98" s="71">
        <v>0</v>
      </c>
      <c r="N98" s="71"/>
    </row>
    <row r="99" spans="1:14" ht="24">
      <c r="A99" s="112"/>
      <c r="B99" s="112"/>
      <c r="C99" s="112"/>
      <c r="D99" s="112"/>
      <c r="E99" s="115"/>
      <c r="F99" s="139"/>
      <c r="G99" s="112"/>
      <c r="H99" s="109"/>
      <c r="I99" s="45" t="s">
        <v>53</v>
      </c>
      <c r="J99" s="76">
        <v>100000</v>
      </c>
      <c r="K99" s="70">
        <v>375000</v>
      </c>
      <c r="L99" s="71">
        <v>0</v>
      </c>
      <c r="M99" s="71">
        <v>0</v>
      </c>
      <c r="N99" s="71"/>
    </row>
    <row r="100" spans="1:14" ht="12.75">
      <c r="A100" s="113"/>
      <c r="B100" s="113"/>
      <c r="C100" s="113"/>
      <c r="D100" s="113"/>
      <c r="E100" s="116"/>
      <c r="F100" s="140"/>
      <c r="G100" s="113"/>
      <c r="H100" s="110"/>
      <c r="I100" s="45" t="s">
        <v>54</v>
      </c>
      <c r="J100" s="5">
        <v>0</v>
      </c>
      <c r="K100" s="70">
        <v>1125000</v>
      </c>
      <c r="L100" s="71">
        <v>0</v>
      </c>
      <c r="M100" s="71">
        <v>0</v>
      </c>
      <c r="N100" s="71"/>
    </row>
    <row r="101" spans="1:14" s="80" customFormat="1" ht="12.75">
      <c r="A101" s="111">
        <v>16</v>
      </c>
      <c r="B101" s="111">
        <v>900</v>
      </c>
      <c r="C101" s="111">
        <v>90001</v>
      </c>
      <c r="D101" s="111">
        <v>6050</v>
      </c>
      <c r="E101" s="114" t="s">
        <v>106</v>
      </c>
      <c r="F101" s="138" t="s">
        <v>118</v>
      </c>
      <c r="G101" s="111" t="s">
        <v>84</v>
      </c>
      <c r="H101" s="108">
        <v>60000</v>
      </c>
      <c r="I101" s="43" t="s">
        <v>51</v>
      </c>
      <c r="J101" s="78">
        <f>J102+J103+J104</f>
        <v>10000</v>
      </c>
      <c r="K101" s="68">
        <f>K102+K103</f>
        <v>50000</v>
      </c>
      <c r="L101" s="79"/>
      <c r="M101" s="79"/>
      <c r="N101" s="79"/>
    </row>
    <row r="102" spans="1:14" ht="12.75">
      <c r="A102" s="112"/>
      <c r="B102" s="112"/>
      <c r="C102" s="112"/>
      <c r="D102" s="112"/>
      <c r="E102" s="115"/>
      <c r="F102" s="139"/>
      <c r="G102" s="112"/>
      <c r="H102" s="109"/>
      <c r="I102" s="44" t="s">
        <v>52</v>
      </c>
      <c r="J102" s="70">
        <v>10000</v>
      </c>
      <c r="K102" s="70">
        <v>10000</v>
      </c>
      <c r="L102" s="71"/>
      <c r="M102" s="71"/>
      <c r="N102" s="71"/>
    </row>
    <row r="103" spans="1:14" ht="24">
      <c r="A103" s="112"/>
      <c r="B103" s="112"/>
      <c r="C103" s="112"/>
      <c r="D103" s="112"/>
      <c r="E103" s="115"/>
      <c r="F103" s="139"/>
      <c r="G103" s="112"/>
      <c r="H103" s="109"/>
      <c r="I103" s="45" t="s">
        <v>53</v>
      </c>
      <c r="J103" s="81">
        <v>0</v>
      </c>
      <c r="K103" s="70">
        <v>40000</v>
      </c>
      <c r="L103" s="71"/>
      <c r="M103" s="71"/>
      <c r="N103" s="71"/>
    </row>
    <row r="104" spans="1:14" ht="12.75">
      <c r="A104" s="113"/>
      <c r="B104" s="113"/>
      <c r="C104" s="113"/>
      <c r="D104" s="113"/>
      <c r="E104" s="116"/>
      <c r="F104" s="140"/>
      <c r="G104" s="113"/>
      <c r="H104" s="110"/>
      <c r="I104" s="45" t="s">
        <v>54</v>
      </c>
      <c r="K104" s="71">
        <v>0</v>
      </c>
      <c r="L104" s="71"/>
      <c r="M104" s="71"/>
      <c r="N104" s="71"/>
    </row>
    <row r="105" spans="1:14" ht="14.25" customHeight="1" hidden="1">
      <c r="A105" s="111">
        <v>15</v>
      </c>
      <c r="B105" s="111">
        <v>900</v>
      </c>
      <c r="C105" s="111">
        <v>90001</v>
      </c>
      <c r="D105" s="111">
        <v>6050</v>
      </c>
      <c r="E105" s="114" t="s">
        <v>106</v>
      </c>
      <c r="F105" s="138" t="s">
        <v>80</v>
      </c>
      <c r="G105" s="111">
        <v>2009</v>
      </c>
      <c r="H105" s="108">
        <v>60000</v>
      </c>
      <c r="I105" s="43" t="s">
        <v>51</v>
      </c>
      <c r="J105" s="82">
        <f>J106+J107+J108</f>
        <v>10000</v>
      </c>
      <c r="K105" s="68">
        <f>K106+K107+K108</f>
        <v>50000</v>
      </c>
      <c r="L105" s="68">
        <f>L106+L107+L108</f>
        <v>0</v>
      </c>
      <c r="M105" s="79">
        <v>0</v>
      </c>
      <c r="N105" s="79"/>
    </row>
    <row r="106" spans="1:14" ht="12.75" hidden="1">
      <c r="A106" s="112"/>
      <c r="B106" s="112"/>
      <c r="C106" s="112"/>
      <c r="D106" s="112"/>
      <c r="E106" s="115"/>
      <c r="F106" s="139"/>
      <c r="G106" s="112"/>
      <c r="H106" s="109"/>
      <c r="I106" s="44" t="s">
        <v>52</v>
      </c>
      <c r="J106" s="70">
        <v>0</v>
      </c>
      <c r="K106" s="71">
        <v>10000</v>
      </c>
      <c r="L106" s="71">
        <v>0</v>
      </c>
      <c r="M106" s="71">
        <v>0</v>
      </c>
      <c r="N106" s="71"/>
    </row>
    <row r="107" spans="1:14" ht="24" hidden="1">
      <c r="A107" s="112"/>
      <c r="B107" s="112"/>
      <c r="C107" s="112"/>
      <c r="D107" s="112"/>
      <c r="E107" s="115"/>
      <c r="F107" s="139"/>
      <c r="G107" s="112"/>
      <c r="H107" s="109"/>
      <c r="I107" s="45" t="s">
        <v>53</v>
      </c>
      <c r="J107" s="81">
        <v>10000</v>
      </c>
      <c r="K107" s="70">
        <v>40000</v>
      </c>
      <c r="L107" s="71">
        <v>0</v>
      </c>
      <c r="M107" s="71">
        <v>0</v>
      </c>
      <c r="N107" s="71"/>
    </row>
    <row r="108" spans="1:14" ht="12.75" hidden="1">
      <c r="A108" s="113"/>
      <c r="B108" s="113"/>
      <c r="C108" s="113"/>
      <c r="D108" s="113"/>
      <c r="E108" s="116"/>
      <c r="F108" s="140"/>
      <c r="G108" s="113"/>
      <c r="H108" s="110"/>
      <c r="I108" s="45" t="s">
        <v>74</v>
      </c>
      <c r="J108" s="75">
        <v>0</v>
      </c>
      <c r="K108" s="71">
        <v>0</v>
      </c>
      <c r="L108" s="71">
        <v>0</v>
      </c>
      <c r="M108" s="71">
        <v>0</v>
      </c>
      <c r="N108" s="71"/>
    </row>
    <row r="109" spans="1:14" ht="14.25" customHeight="1">
      <c r="A109" s="111">
        <v>17</v>
      </c>
      <c r="B109" s="111">
        <v>900</v>
      </c>
      <c r="C109" s="111">
        <v>90001</v>
      </c>
      <c r="D109" s="111">
        <v>6050</v>
      </c>
      <c r="E109" s="114" t="s">
        <v>87</v>
      </c>
      <c r="F109" s="138" t="s">
        <v>117</v>
      </c>
      <c r="G109" s="111">
        <v>2008</v>
      </c>
      <c r="H109" s="108">
        <v>200000</v>
      </c>
      <c r="I109" s="43" t="s">
        <v>63</v>
      </c>
      <c r="J109" s="68">
        <f>J111+J112</f>
        <v>200000</v>
      </c>
      <c r="K109" s="68">
        <f>K110+K111+K112</f>
        <v>0</v>
      </c>
      <c r="L109" s="68">
        <f>L110+L111+L112</f>
        <v>0</v>
      </c>
      <c r="M109" s="68">
        <v>0</v>
      </c>
      <c r="N109" s="71"/>
    </row>
    <row r="110" spans="1:14" ht="14.25" customHeight="1">
      <c r="A110" s="112"/>
      <c r="B110" s="112"/>
      <c r="C110" s="112"/>
      <c r="D110" s="112"/>
      <c r="E110" s="115"/>
      <c r="F110" s="139"/>
      <c r="G110" s="112"/>
      <c r="H110" s="136"/>
      <c r="I110" s="44" t="s">
        <v>52</v>
      </c>
      <c r="J110" s="71">
        <v>0</v>
      </c>
      <c r="K110" s="71">
        <v>0</v>
      </c>
      <c r="L110" s="71">
        <v>0</v>
      </c>
      <c r="M110" s="71">
        <v>0</v>
      </c>
      <c r="N110" s="71"/>
    </row>
    <row r="111" spans="1:14" ht="24">
      <c r="A111" s="112"/>
      <c r="B111" s="112"/>
      <c r="C111" s="112"/>
      <c r="D111" s="112"/>
      <c r="E111" s="115"/>
      <c r="F111" s="139"/>
      <c r="G111" s="112"/>
      <c r="H111" s="136"/>
      <c r="I111" s="45" t="s">
        <v>53</v>
      </c>
      <c r="J111" s="70">
        <v>200000</v>
      </c>
      <c r="K111" s="70">
        <v>0</v>
      </c>
      <c r="L111" s="70">
        <v>0</v>
      </c>
      <c r="M111" s="70">
        <v>0</v>
      </c>
      <c r="N111" s="71"/>
    </row>
    <row r="112" spans="1:14" ht="14.25" customHeight="1">
      <c r="A112" s="113"/>
      <c r="B112" s="113"/>
      <c r="C112" s="113"/>
      <c r="D112" s="113"/>
      <c r="E112" s="116"/>
      <c r="F112" s="140"/>
      <c r="G112" s="113"/>
      <c r="H112" s="137"/>
      <c r="I112" s="44" t="s">
        <v>74</v>
      </c>
      <c r="J112" s="70">
        <v>0</v>
      </c>
      <c r="K112" s="71">
        <v>0</v>
      </c>
      <c r="L112" s="71">
        <v>0</v>
      </c>
      <c r="M112" s="71">
        <v>0</v>
      </c>
      <c r="N112" s="71"/>
    </row>
    <row r="113" spans="1:14" s="80" customFormat="1" ht="12.75">
      <c r="A113" s="111">
        <v>18</v>
      </c>
      <c r="B113" s="111">
        <v>900</v>
      </c>
      <c r="C113" s="111">
        <v>90001</v>
      </c>
      <c r="D113" s="138" t="s">
        <v>119</v>
      </c>
      <c r="E113" s="114" t="s">
        <v>64</v>
      </c>
      <c r="F113" s="138" t="s">
        <v>115</v>
      </c>
      <c r="G113" s="111">
        <v>2008</v>
      </c>
      <c r="H113" s="108">
        <v>4500000</v>
      </c>
      <c r="I113" s="43" t="s">
        <v>51</v>
      </c>
      <c r="J113" s="68">
        <f>J114+J115+J116</f>
        <v>4500000</v>
      </c>
      <c r="K113" s="68">
        <f>K115+K116</f>
        <v>0</v>
      </c>
      <c r="L113" s="68">
        <f>L114+L116</f>
        <v>0</v>
      </c>
      <c r="M113" s="68">
        <f>M114+M116</f>
        <v>0</v>
      </c>
      <c r="N113" s="71"/>
    </row>
    <row r="114" spans="1:14" ht="12.75">
      <c r="A114" s="112"/>
      <c r="B114" s="112"/>
      <c r="C114" s="112"/>
      <c r="D114" s="139"/>
      <c r="E114" s="115"/>
      <c r="F114" s="139"/>
      <c r="G114" s="112"/>
      <c r="H114" s="109"/>
      <c r="I114" s="44" t="s">
        <v>52</v>
      </c>
      <c r="J114" s="70">
        <v>0</v>
      </c>
      <c r="K114" s="70">
        <v>0</v>
      </c>
      <c r="L114" s="70">
        <v>0</v>
      </c>
      <c r="M114" s="70">
        <v>0</v>
      </c>
      <c r="N114" s="71"/>
    </row>
    <row r="115" spans="1:14" ht="24">
      <c r="A115" s="112"/>
      <c r="B115" s="112"/>
      <c r="C115" s="112"/>
      <c r="D115" s="139"/>
      <c r="E115" s="115"/>
      <c r="F115" s="139"/>
      <c r="G115" s="112"/>
      <c r="H115" s="109"/>
      <c r="I115" s="45" t="s">
        <v>53</v>
      </c>
      <c r="J115" s="70">
        <v>500000</v>
      </c>
      <c r="K115" s="70">
        <v>0</v>
      </c>
      <c r="L115" s="70">
        <v>0</v>
      </c>
      <c r="M115" s="70">
        <v>0</v>
      </c>
      <c r="N115" s="71"/>
    </row>
    <row r="116" spans="1:14" ht="13.5" customHeight="1">
      <c r="A116" s="113"/>
      <c r="B116" s="113"/>
      <c r="C116" s="113"/>
      <c r="D116" s="140"/>
      <c r="E116" s="116"/>
      <c r="F116" s="140"/>
      <c r="G116" s="113"/>
      <c r="H116" s="110"/>
      <c r="I116" s="44" t="s">
        <v>54</v>
      </c>
      <c r="J116" s="70">
        <v>4000000</v>
      </c>
      <c r="K116" s="70">
        <v>0</v>
      </c>
      <c r="L116" s="70">
        <v>0</v>
      </c>
      <c r="M116" s="70">
        <v>0</v>
      </c>
      <c r="N116" s="71"/>
    </row>
    <row r="117" spans="1:14" ht="12.75" customHeight="1">
      <c r="A117" s="111">
        <v>19</v>
      </c>
      <c r="B117" s="111">
        <v>900</v>
      </c>
      <c r="C117" s="111">
        <v>90001</v>
      </c>
      <c r="D117" s="138">
        <v>6050</v>
      </c>
      <c r="E117" s="114" t="s">
        <v>86</v>
      </c>
      <c r="F117" s="138" t="s">
        <v>114</v>
      </c>
      <c r="G117" s="111" t="s">
        <v>85</v>
      </c>
      <c r="H117" s="108">
        <v>4512500</v>
      </c>
      <c r="I117" s="43" t="s">
        <v>51</v>
      </c>
      <c r="J117" s="68">
        <f>J118+J119+J120</f>
        <v>12500</v>
      </c>
      <c r="K117" s="68">
        <f>K119+K120</f>
        <v>1500000</v>
      </c>
      <c r="L117" s="68">
        <f>L118+L120</f>
        <v>1500000</v>
      </c>
      <c r="M117" s="68">
        <f>M118+M120</f>
        <v>1500000</v>
      </c>
      <c r="N117" s="71"/>
    </row>
    <row r="118" spans="1:14" ht="12.75">
      <c r="A118" s="112"/>
      <c r="B118" s="112"/>
      <c r="C118" s="112"/>
      <c r="D118" s="139"/>
      <c r="E118" s="115"/>
      <c r="F118" s="139"/>
      <c r="G118" s="112"/>
      <c r="H118" s="109"/>
      <c r="I118" s="44" t="s">
        <v>52</v>
      </c>
      <c r="J118" s="75">
        <v>12500</v>
      </c>
      <c r="K118" s="70">
        <v>0</v>
      </c>
      <c r="L118" s="70">
        <v>225000</v>
      </c>
      <c r="M118" s="70">
        <v>225000</v>
      </c>
      <c r="N118" s="71"/>
    </row>
    <row r="119" spans="1:14" ht="24">
      <c r="A119" s="112"/>
      <c r="B119" s="112"/>
      <c r="C119" s="112"/>
      <c r="D119" s="139"/>
      <c r="E119" s="115"/>
      <c r="F119" s="139"/>
      <c r="G119" s="112"/>
      <c r="H119" s="109"/>
      <c r="I119" s="45" t="s">
        <v>53</v>
      </c>
      <c r="J119" s="70">
        <v>0</v>
      </c>
      <c r="K119" s="70">
        <v>225000</v>
      </c>
      <c r="L119" s="70">
        <v>0</v>
      </c>
      <c r="M119" s="70">
        <v>0</v>
      </c>
      <c r="N119" s="71"/>
    </row>
    <row r="120" spans="1:14" ht="17.25" customHeight="1">
      <c r="A120" s="113"/>
      <c r="B120" s="113"/>
      <c r="C120" s="113"/>
      <c r="D120" s="140"/>
      <c r="E120" s="116"/>
      <c r="F120" s="140"/>
      <c r="G120" s="113"/>
      <c r="H120" s="110"/>
      <c r="I120" s="44" t="s">
        <v>54</v>
      </c>
      <c r="J120" s="70">
        <v>0</v>
      </c>
      <c r="K120" s="70">
        <v>1275000</v>
      </c>
      <c r="L120" s="70">
        <v>1275000</v>
      </c>
      <c r="M120" s="70">
        <v>1275000</v>
      </c>
      <c r="N120" s="71"/>
    </row>
    <row r="121" spans="1:14" ht="13.5" customHeight="1">
      <c r="A121" s="111">
        <v>20</v>
      </c>
      <c r="B121" s="111">
        <v>900</v>
      </c>
      <c r="C121" s="111">
        <v>90001</v>
      </c>
      <c r="D121" s="111">
        <v>6050</v>
      </c>
      <c r="E121" s="114" t="s">
        <v>108</v>
      </c>
      <c r="F121" s="138" t="s">
        <v>114</v>
      </c>
      <c r="G121" s="111" t="s">
        <v>55</v>
      </c>
      <c r="H121" s="108">
        <v>315000</v>
      </c>
      <c r="I121" s="43" t="s">
        <v>51</v>
      </c>
      <c r="J121" s="68">
        <f>J123</f>
        <v>15000</v>
      </c>
      <c r="K121" s="68">
        <f>K123+K124</f>
        <v>0</v>
      </c>
      <c r="L121" s="68">
        <f>L123+L124</f>
        <v>300000</v>
      </c>
      <c r="M121" s="79">
        <v>0</v>
      </c>
      <c r="N121" s="79"/>
    </row>
    <row r="122" spans="1:14" ht="13.5" customHeight="1">
      <c r="A122" s="112"/>
      <c r="B122" s="112"/>
      <c r="C122" s="112"/>
      <c r="D122" s="112"/>
      <c r="E122" s="115"/>
      <c r="F122" s="139"/>
      <c r="G122" s="112"/>
      <c r="H122" s="109"/>
      <c r="I122" s="44" t="s">
        <v>52</v>
      </c>
      <c r="J122" s="1">
        <v>0</v>
      </c>
      <c r="K122" s="70">
        <v>0</v>
      </c>
      <c r="L122" s="71">
        <v>0</v>
      </c>
      <c r="M122" s="71">
        <v>0</v>
      </c>
      <c r="N122" s="71"/>
    </row>
    <row r="123" spans="1:14" ht="24">
      <c r="A123" s="112"/>
      <c r="B123" s="112"/>
      <c r="C123" s="112"/>
      <c r="D123" s="112"/>
      <c r="E123" s="115"/>
      <c r="F123" s="139"/>
      <c r="G123" s="112"/>
      <c r="H123" s="109"/>
      <c r="I123" s="45" t="s">
        <v>53</v>
      </c>
      <c r="J123" s="70">
        <v>15000</v>
      </c>
      <c r="K123" s="70">
        <v>0</v>
      </c>
      <c r="L123" s="70">
        <v>100000</v>
      </c>
      <c r="M123" s="71">
        <v>0</v>
      </c>
      <c r="N123" s="71"/>
    </row>
    <row r="124" spans="1:14" ht="12.75">
      <c r="A124" s="113"/>
      <c r="B124" s="113"/>
      <c r="C124" s="113"/>
      <c r="D124" s="113"/>
      <c r="E124" s="116"/>
      <c r="F124" s="140"/>
      <c r="G124" s="113"/>
      <c r="H124" s="110"/>
      <c r="I124" s="44" t="s">
        <v>54</v>
      </c>
      <c r="J124" s="70">
        <v>0</v>
      </c>
      <c r="K124" s="70">
        <v>0</v>
      </c>
      <c r="L124" s="70">
        <v>200000</v>
      </c>
      <c r="M124" s="71">
        <v>0</v>
      </c>
      <c r="N124" s="71"/>
    </row>
    <row r="125" spans="1:14" ht="13.5" customHeight="1">
      <c r="A125" s="111">
        <v>21</v>
      </c>
      <c r="B125" s="111">
        <v>900</v>
      </c>
      <c r="C125" s="111">
        <v>90001</v>
      </c>
      <c r="D125" s="111">
        <v>6050</v>
      </c>
      <c r="E125" s="114" t="s">
        <v>88</v>
      </c>
      <c r="F125" s="138" t="s">
        <v>114</v>
      </c>
      <c r="G125" s="111">
        <v>2008</v>
      </c>
      <c r="H125" s="108">
        <v>20000</v>
      </c>
      <c r="I125" s="43" t="s">
        <v>51</v>
      </c>
      <c r="J125" s="68">
        <f>J126+J127+J128</f>
        <v>20000</v>
      </c>
      <c r="K125" s="68">
        <f>K127</f>
        <v>0</v>
      </c>
      <c r="L125" s="68">
        <f>L127</f>
        <v>0</v>
      </c>
      <c r="M125" s="79">
        <v>0</v>
      </c>
      <c r="N125" s="79"/>
    </row>
    <row r="126" spans="1:14" ht="12.75">
      <c r="A126" s="112"/>
      <c r="B126" s="112"/>
      <c r="C126" s="112"/>
      <c r="D126" s="112"/>
      <c r="E126" s="115"/>
      <c r="F126" s="139"/>
      <c r="G126" s="112"/>
      <c r="H126" s="109"/>
      <c r="I126" s="44" t="s">
        <v>52</v>
      </c>
      <c r="J126" s="70">
        <v>20000</v>
      </c>
      <c r="K126" s="70">
        <v>0</v>
      </c>
      <c r="L126" s="71">
        <v>0</v>
      </c>
      <c r="M126" s="71">
        <v>0</v>
      </c>
      <c r="N126" s="71"/>
    </row>
    <row r="127" spans="1:14" ht="24">
      <c r="A127" s="112"/>
      <c r="B127" s="112"/>
      <c r="C127" s="112"/>
      <c r="D127" s="112"/>
      <c r="E127" s="115"/>
      <c r="F127" s="139"/>
      <c r="G127" s="112"/>
      <c r="H127" s="109"/>
      <c r="I127" s="45" t="s">
        <v>53</v>
      </c>
      <c r="J127" s="70">
        <v>0</v>
      </c>
      <c r="K127" s="70">
        <v>0</v>
      </c>
      <c r="L127" s="71">
        <v>0</v>
      </c>
      <c r="M127" s="71">
        <v>0</v>
      </c>
      <c r="N127" s="71"/>
    </row>
    <row r="128" spans="1:14" ht="12.75">
      <c r="A128" s="113"/>
      <c r="B128" s="113"/>
      <c r="C128" s="113"/>
      <c r="D128" s="113"/>
      <c r="E128" s="116"/>
      <c r="F128" s="140"/>
      <c r="G128" s="113"/>
      <c r="H128" s="110"/>
      <c r="I128" s="44" t="s">
        <v>54</v>
      </c>
      <c r="J128" s="70">
        <v>0</v>
      </c>
      <c r="K128" s="70">
        <v>0</v>
      </c>
      <c r="L128" s="71">
        <v>0</v>
      </c>
      <c r="M128" s="71">
        <v>0</v>
      </c>
      <c r="N128" s="71"/>
    </row>
    <row r="129" spans="1:14" ht="14.25" customHeight="1">
      <c r="A129" s="111">
        <v>22</v>
      </c>
      <c r="B129" s="111">
        <v>900</v>
      </c>
      <c r="C129" s="111">
        <v>90001</v>
      </c>
      <c r="D129" s="111">
        <v>6050</v>
      </c>
      <c r="E129" s="114" t="s">
        <v>89</v>
      </c>
      <c r="F129" s="138" t="s">
        <v>114</v>
      </c>
      <c r="G129" s="111" t="s">
        <v>84</v>
      </c>
      <c r="H129" s="108">
        <v>112000</v>
      </c>
      <c r="I129" s="43" t="s">
        <v>51</v>
      </c>
      <c r="J129" s="83">
        <f>J130+J131+J132</f>
        <v>12000</v>
      </c>
      <c r="K129" s="83">
        <f>K131+K132</f>
        <v>100000</v>
      </c>
      <c r="L129" s="83">
        <f>L131+L132</f>
        <v>0</v>
      </c>
      <c r="M129" s="84">
        <v>0</v>
      </c>
      <c r="N129" s="84"/>
    </row>
    <row r="130" spans="1:14" ht="12.75">
      <c r="A130" s="112"/>
      <c r="B130" s="112"/>
      <c r="C130" s="112"/>
      <c r="D130" s="112"/>
      <c r="E130" s="115"/>
      <c r="F130" s="139"/>
      <c r="G130" s="112"/>
      <c r="H130" s="109"/>
      <c r="I130" s="44" t="s">
        <v>52</v>
      </c>
      <c r="J130" s="70">
        <v>12000</v>
      </c>
      <c r="K130" s="70">
        <v>0</v>
      </c>
      <c r="L130" s="71">
        <v>0</v>
      </c>
      <c r="M130" s="71">
        <v>0</v>
      </c>
      <c r="N130" s="71"/>
    </row>
    <row r="131" spans="1:14" ht="24">
      <c r="A131" s="112"/>
      <c r="B131" s="112"/>
      <c r="C131" s="112"/>
      <c r="D131" s="112"/>
      <c r="E131" s="115"/>
      <c r="F131" s="139"/>
      <c r="G131" s="112"/>
      <c r="H131" s="109"/>
      <c r="I131" s="45" t="s">
        <v>53</v>
      </c>
      <c r="J131" s="70">
        <v>0</v>
      </c>
      <c r="K131" s="70">
        <v>40000</v>
      </c>
      <c r="L131" s="71">
        <v>0</v>
      </c>
      <c r="M131" s="71">
        <v>0</v>
      </c>
      <c r="N131" s="71"/>
    </row>
    <row r="132" spans="1:14" ht="12.75">
      <c r="A132" s="113"/>
      <c r="B132" s="113"/>
      <c r="C132" s="113"/>
      <c r="D132" s="113"/>
      <c r="E132" s="116"/>
      <c r="F132" s="140"/>
      <c r="G132" s="113"/>
      <c r="H132" s="110"/>
      <c r="I132" s="44" t="s">
        <v>54</v>
      </c>
      <c r="J132" s="70">
        <v>0</v>
      </c>
      <c r="K132" s="70">
        <v>60000</v>
      </c>
      <c r="L132" s="71">
        <v>0</v>
      </c>
      <c r="M132" s="71">
        <v>0</v>
      </c>
      <c r="N132" s="71"/>
    </row>
    <row r="133" spans="1:14" ht="12.75" customHeight="1">
      <c r="A133" s="111">
        <v>23</v>
      </c>
      <c r="B133" s="111">
        <v>900</v>
      </c>
      <c r="C133" s="111">
        <v>90001</v>
      </c>
      <c r="D133" s="111">
        <v>6050</v>
      </c>
      <c r="E133" s="114" t="s">
        <v>112</v>
      </c>
      <c r="F133" s="138" t="s">
        <v>114</v>
      </c>
      <c r="G133" s="111">
        <v>2008</v>
      </c>
      <c r="H133" s="108">
        <v>100000</v>
      </c>
      <c r="I133" s="43" t="s">
        <v>51</v>
      </c>
      <c r="J133" s="83">
        <f>J135</f>
        <v>100000</v>
      </c>
      <c r="K133" s="83">
        <f>K135+K136</f>
        <v>0</v>
      </c>
      <c r="L133" s="83">
        <f>L135+L136</f>
        <v>0</v>
      </c>
      <c r="M133" s="84">
        <v>0</v>
      </c>
      <c r="N133" s="84"/>
    </row>
    <row r="134" spans="1:14" ht="13.5" customHeight="1">
      <c r="A134" s="112"/>
      <c r="B134" s="112"/>
      <c r="C134" s="112"/>
      <c r="D134" s="112"/>
      <c r="E134" s="115"/>
      <c r="F134" s="139"/>
      <c r="G134" s="112"/>
      <c r="H134" s="109"/>
      <c r="I134" s="44" t="s">
        <v>52</v>
      </c>
      <c r="J134" s="70">
        <v>0</v>
      </c>
      <c r="K134" s="70">
        <v>0</v>
      </c>
      <c r="L134" s="71">
        <v>0</v>
      </c>
      <c r="M134" s="71">
        <v>0</v>
      </c>
      <c r="N134" s="71"/>
    </row>
    <row r="135" spans="1:14" ht="24">
      <c r="A135" s="112"/>
      <c r="B135" s="112"/>
      <c r="C135" s="112"/>
      <c r="D135" s="112"/>
      <c r="E135" s="115"/>
      <c r="F135" s="139"/>
      <c r="G135" s="112"/>
      <c r="H135" s="109"/>
      <c r="I135" s="45" t="s">
        <v>53</v>
      </c>
      <c r="J135" s="70">
        <v>100000</v>
      </c>
      <c r="K135" s="70">
        <v>0</v>
      </c>
      <c r="L135" s="71">
        <v>0</v>
      </c>
      <c r="M135" s="71">
        <v>0</v>
      </c>
      <c r="N135" s="71"/>
    </row>
    <row r="136" spans="1:14" ht="13.5" customHeight="1">
      <c r="A136" s="113"/>
      <c r="B136" s="113"/>
      <c r="C136" s="113"/>
      <c r="D136" s="113"/>
      <c r="E136" s="116"/>
      <c r="F136" s="140"/>
      <c r="G136" s="113"/>
      <c r="H136" s="110"/>
      <c r="I136" s="44" t="s">
        <v>54</v>
      </c>
      <c r="J136" s="70">
        <v>0</v>
      </c>
      <c r="K136" s="70">
        <v>0</v>
      </c>
      <c r="L136" s="71">
        <v>0</v>
      </c>
      <c r="M136" s="71">
        <v>0</v>
      </c>
      <c r="N136" s="71"/>
    </row>
    <row r="137" spans="1:14" ht="12.75">
      <c r="A137" s="111">
        <v>24</v>
      </c>
      <c r="B137" s="111">
        <v>900</v>
      </c>
      <c r="C137" s="111">
        <v>90013</v>
      </c>
      <c r="D137" s="111">
        <v>6050</v>
      </c>
      <c r="E137" s="114" t="s">
        <v>113</v>
      </c>
      <c r="F137" s="138" t="s">
        <v>114</v>
      </c>
      <c r="G137" s="111">
        <v>2008</v>
      </c>
      <c r="H137" s="108">
        <v>20000</v>
      </c>
      <c r="I137" s="43" t="s">
        <v>51</v>
      </c>
      <c r="J137" s="83">
        <f>J138+J139+J140</f>
        <v>20000</v>
      </c>
      <c r="K137" s="83">
        <f>K139+K140</f>
        <v>0</v>
      </c>
      <c r="L137" s="83">
        <f>L139+L140</f>
        <v>0</v>
      </c>
      <c r="M137" s="84">
        <v>0</v>
      </c>
      <c r="N137" s="84"/>
    </row>
    <row r="138" spans="1:14" ht="12.75">
      <c r="A138" s="112"/>
      <c r="B138" s="112"/>
      <c r="C138" s="112"/>
      <c r="D138" s="112"/>
      <c r="E138" s="115"/>
      <c r="F138" s="139"/>
      <c r="G138" s="112"/>
      <c r="H138" s="109"/>
      <c r="I138" s="44" t="s">
        <v>52</v>
      </c>
      <c r="J138" s="70">
        <v>20000</v>
      </c>
      <c r="K138" s="70">
        <v>0</v>
      </c>
      <c r="L138" s="71">
        <v>0</v>
      </c>
      <c r="M138" s="71">
        <v>0</v>
      </c>
      <c r="N138" s="71"/>
    </row>
    <row r="139" spans="1:14" ht="24">
      <c r="A139" s="112"/>
      <c r="B139" s="112"/>
      <c r="C139" s="112"/>
      <c r="D139" s="112"/>
      <c r="E139" s="115"/>
      <c r="F139" s="139"/>
      <c r="G139" s="112"/>
      <c r="H139" s="109"/>
      <c r="I139" s="45" t="s">
        <v>53</v>
      </c>
      <c r="J139" s="70">
        <v>0</v>
      </c>
      <c r="K139" s="70">
        <v>0</v>
      </c>
      <c r="L139" s="71">
        <v>0</v>
      </c>
      <c r="M139" s="71">
        <v>0</v>
      </c>
      <c r="N139" s="71"/>
    </row>
    <row r="140" spans="1:14" ht="12.75">
      <c r="A140" s="113"/>
      <c r="B140" s="113"/>
      <c r="C140" s="113"/>
      <c r="D140" s="113"/>
      <c r="E140" s="116"/>
      <c r="F140" s="140"/>
      <c r="G140" s="113"/>
      <c r="H140" s="110"/>
      <c r="I140" s="44" t="s">
        <v>54</v>
      </c>
      <c r="J140" s="70">
        <v>0</v>
      </c>
      <c r="K140" s="70">
        <v>0</v>
      </c>
      <c r="L140" s="71">
        <v>0</v>
      </c>
      <c r="M140" s="71">
        <v>0</v>
      </c>
      <c r="N140" s="71"/>
    </row>
    <row r="141" spans="1:14" ht="12.75">
      <c r="A141" s="111">
        <v>25</v>
      </c>
      <c r="B141" s="111">
        <v>900</v>
      </c>
      <c r="C141" s="111">
        <v>90015</v>
      </c>
      <c r="D141" s="111">
        <v>6050</v>
      </c>
      <c r="E141" s="114" t="s">
        <v>62</v>
      </c>
      <c r="F141" s="138" t="s">
        <v>114</v>
      </c>
      <c r="G141" s="111">
        <v>2008</v>
      </c>
      <c r="H141" s="108">
        <v>40000</v>
      </c>
      <c r="I141" s="43" t="s">
        <v>51</v>
      </c>
      <c r="J141" s="68">
        <v>40000</v>
      </c>
      <c r="K141" s="71">
        <f>K142+K143+K144</f>
        <v>0</v>
      </c>
      <c r="L141" s="71">
        <f>L142+L143+L144</f>
        <v>0</v>
      </c>
      <c r="M141" s="71">
        <v>0</v>
      </c>
      <c r="N141" s="71"/>
    </row>
    <row r="142" spans="1:14" ht="12.75">
      <c r="A142" s="112"/>
      <c r="B142" s="112"/>
      <c r="C142" s="112"/>
      <c r="D142" s="112"/>
      <c r="E142" s="115"/>
      <c r="F142" s="139"/>
      <c r="G142" s="112"/>
      <c r="H142" s="109"/>
      <c r="I142" s="44" t="s">
        <v>52</v>
      </c>
      <c r="J142" s="70">
        <v>0</v>
      </c>
      <c r="K142" s="71">
        <v>0</v>
      </c>
      <c r="L142" s="71">
        <v>0</v>
      </c>
      <c r="M142" s="71">
        <v>0</v>
      </c>
      <c r="N142" s="71"/>
    </row>
    <row r="143" spans="1:14" ht="24">
      <c r="A143" s="112"/>
      <c r="B143" s="112"/>
      <c r="C143" s="112"/>
      <c r="D143" s="112"/>
      <c r="E143" s="115"/>
      <c r="F143" s="139"/>
      <c r="G143" s="112"/>
      <c r="H143" s="109"/>
      <c r="I143" s="45" t="s">
        <v>53</v>
      </c>
      <c r="J143" s="70">
        <v>40000</v>
      </c>
      <c r="K143" s="71">
        <v>0</v>
      </c>
      <c r="L143" s="71">
        <v>0</v>
      </c>
      <c r="M143" s="71">
        <v>0</v>
      </c>
      <c r="N143" s="71"/>
    </row>
    <row r="144" spans="1:14" ht="12" customHeight="1">
      <c r="A144" s="113"/>
      <c r="B144" s="113"/>
      <c r="C144" s="113"/>
      <c r="D144" s="113"/>
      <c r="E144" s="116"/>
      <c r="F144" s="140"/>
      <c r="G144" s="113"/>
      <c r="H144" s="110"/>
      <c r="I144" s="44" t="s">
        <v>54</v>
      </c>
      <c r="J144" s="71">
        <v>0</v>
      </c>
      <c r="K144" s="71">
        <v>0</v>
      </c>
      <c r="L144" s="71">
        <v>0</v>
      </c>
      <c r="M144" s="71">
        <v>0</v>
      </c>
      <c r="N144" s="71"/>
    </row>
    <row r="145" spans="1:14" ht="12.75" hidden="1">
      <c r="A145" s="111">
        <v>25</v>
      </c>
      <c r="B145" s="111">
        <v>900</v>
      </c>
      <c r="C145" s="111">
        <v>90017</v>
      </c>
      <c r="D145" s="111">
        <v>6060</v>
      </c>
      <c r="E145" s="114" t="s">
        <v>90</v>
      </c>
      <c r="F145" s="138" t="s">
        <v>81</v>
      </c>
      <c r="G145" s="111">
        <v>2008</v>
      </c>
      <c r="H145" s="108">
        <v>200000</v>
      </c>
      <c r="I145" s="43" t="s">
        <v>51</v>
      </c>
      <c r="J145" s="68">
        <f>J147</f>
        <v>200000</v>
      </c>
      <c r="K145" s="68">
        <f>K147</f>
        <v>0</v>
      </c>
      <c r="L145" s="68">
        <f>L147</f>
        <v>0</v>
      </c>
      <c r="M145" s="71">
        <v>0</v>
      </c>
      <c r="N145" s="71"/>
    </row>
    <row r="146" spans="1:14" ht="12.75" hidden="1">
      <c r="A146" s="112"/>
      <c r="B146" s="112"/>
      <c r="C146" s="112"/>
      <c r="D146" s="112"/>
      <c r="E146" s="115"/>
      <c r="F146" s="139"/>
      <c r="G146" s="112"/>
      <c r="H146" s="109"/>
      <c r="I146" s="44" t="s">
        <v>52</v>
      </c>
      <c r="J146" s="70">
        <v>0</v>
      </c>
      <c r="K146" s="70">
        <v>0</v>
      </c>
      <c r="L146" s="71">
        <v>0</v>
      </c>
      <c r="M146" s="71">
        <v>0</v>
      </c>
      <c r="N146" s="71"/>
    </row>
    <row r="147" spans="1:14" ht="24" hidden="1">
      <c r="A147" s="112"/>
      <c r="B147" s="112"/>
      <c r="C147" s="112"/>
      <c r="D147" s="112"/>
      <c r="E147" s="115"/>
      <c r="F147" s="139"/>
      <c r="G147" s="112"/>
      <c r="H147" s="109"/>
      <c r="I147" s="45" t="s">
        <v>53</v>
      </c>
      <c r="J147" s="70">
        <v>200000</v>
      </c>
      <c r="K147" s="70">
        <v>0</v>
      </c>
      <c r="L147" s="71">
        <v>0</v>
      </c>
      <c r="M147" s="71">
        <v>0</v>
      </c>
      <c r="N147" s="71"/>
    </row>
    <row r="148" spans="1:14" ht="12.75" hidden="1">
      <c r="A148" s="113"/>
      <c r="B148" s="113"/>
      <c r="C148" s="113"/>
      <c r="D148" s="113"/>
      <c r="E148" s="116"/>
      <c r="F148" s="140"/>
      <c r="G148" s="113"/>
      <c r="H148" s="110"/>
      <c r="I148" s="44" t="s">
        <v>54</v>
      </c>
      <c r="J148" s="70">
        <v>0</v>
      </c>
      <c r="K148" s="70">
        <v>0</v>
      </c>
      <c r="L148" s="71">
        <v>0</v>
      </c>
      <c r="M148" s="71">
        <v>0</v>
      </c>
      <c r="N148" s="71"/>
    </row>
    <row r="149" spans="1:14" ht="15.75" customHeight="1" hidden="1">
      <c r="A149" s="111">
        <v>24</v>
      </c>
      <c r="B149" s="111">
        <v>926</v>
      </c>
      <c r="C149" s="111">
        <v>92695</v>
      </c>
      <c r="D149" s="111">
        <v>6050</v>
      </c>
      <c r="E149" s="114" t="s">
        <v>91</v>
      </c>
      <c r="F149" s="138" t="s">
        <v>82</v>
      </c>
      <c r="G149" s="111">
        <v>2008</v>
      </c>
      <c r="H149" s="108">
        <v>0</v>
      </c>
      <c r="I149" s="43" t="s">
        <v>51</v>
      </c>
      <c r="J149" s="68">
        <f>J151</f>
        <v>0</v>
      </c>
      <c r="K149" s="71">
        <f>K150+K151+K152</f>
        <v>0</v>
      </c>
      <c r="L149" s="71">
        <f>L150+L151+L152</f>
        <v>0</v>
      </c>
      <c r="M149" s="71">
        <v>0</v>
      </c>
      <c r="N149" s="71"/>
    </row>
    <row r="150" spans="1:14" ht="13.5" customHeight="1" hidden="1">
      <c r="A150" s="112"/>
      <c r="B150" s="112"/>
      <c r="C150" s="112"/>
      <c r="D150" s="112"/>
      <c r="E150" s="115"/>
      <c r="F150" s="139"/>
      <c r="G150" s="112"/>
      <c r="H150" s="109"/>
      <c r="I150" s="44" t="s">
        <v>52</v>
      </c>
      <c r="J150" s="70">
        <v>0</v>
      </c>
      <c r="K150" s="71">
        <v>0</v>
      </c>
      <c r="L150" s="71">
        <v>0</v>
      </c>
      <c r="M150" s="71">
        <v>0</v>
      </c>
      <c r="N150" s="71"/>
    </row>
    <row r="151" spans="1:14" ht="22.5" customHeight="1" hidden="1">
      <c r="A151" s="112"/>
      <c r="B151" s="112"/>
      <c r="C151" s="112"/>
      <c r="D151" s="112"/>
      <c r="E151" s="115"/>
      <c r="F151" s="139"/>
      <c r="G151" s="112"/>
      <c r="H151" s="109"/>
      <c r="I151" s="45" t="s">
        <v>53</v>
      </c>
      <c r="J151" s="70">
        <v>0</v>
      </c>
      <c r="K151" s="71">
        <v>0</v>
      </c>
      <c r="L151" s="71">
        <v>0</v>
      </c>
      <c r="M151" s="71">
        <v>0</v>
      </c>
      <c r="N151" s="71"/>
    </row>
    <row r="152" spans="1:14" ht="19.5" customHeight="1" hidden="1">
      <c r="A152" s="113"/>
      <c r="B152" s="113"/>
      <c r="C152" s="113"/>
      <c r="D152" s="113"/>
      <c r="E152" s="116"/>
      <c r="F152" s="140"/>
      <c r="G152" s="113"/>
      <c r="H152" s="110"/>
      <c r="I152" s="44" t="s">
        <v>54</v>
      </c>
      <c r="J152" s="71">
        <v>0</v>
      </c>
      <c r="K152" s="71">
        <v>0</v>
      </c>
      <c r="L152" s="71">
        <v>0</v>
      </c>
      <c r="M152" s="71">
        <v>0</v>
      </c>
      <c r="N152" s="71"/>
    </row>
    <row r="153" spans="1:14" ht="12.75" hidden="1">
      <c r="A153" s="111">
        <v>21</v>
      </c>
      <c r="B153" s="111">
        <v>926</v>
      </c>
      <c r="C153" s="111">
        <v>92695</v>
      </c>
      <c r="D153" s="111">
        <v>6050</v>
      </c>
      <c r="E153" s="114" t="s">
        <v>100</v>
      </c>
      <c r="F153" s="138" t="s">
        <v>82</v>
      </c>
      <c r="G153" s="111" t="s">
        <v>84</v>
      </c>
      <c r="H153" s="108">
        <v>207000</v>
      </c>
      <c r="I153" s="43" t="s">
        <v>51</v>
      </c>
      <c r="J153" s="68">
        <f>J155</f>
        <v>0</v>
      </c>
      <c r="K153" s="68">
        <f>K154+K156</f>
        <v>150000</v>
      </c>
      <c r="L153" s="68">
        <f>L154+L156</f>
        <v>0</v>
      </c>
      <c r="M153" s="79">
        <v>0</v>
      </c>
      <c r="N153" s="79"/>
    </row>
    <row r="154" spans="1:14" ht="12.75" hidden="1">
      <c r="A154" s="112"/>
      <c r="B154" s="112"/>
      <c r="C154" s="112"/>
      <c r="D154" s="112"/>
      <c r="E154" s="115"/>
      <c r="F154" s="139"/>
      <c r="G154" s="112"/>
      <c r="H154" s="109"/>
      <c r="I154" s="44" t="s">
        <v>52</v>
      </c>
      <c r="J154" s="1">
        <v>0</v>
      </c>
      <c r="K154" s="70">
        <v>0</v>
      </c>
      <c r="L154" s="71">
        <v>0</v>
      </c>
      <c r="M154" s="71">
        <v>0</v>
      </c>
      <c r="N154" s="71"/>
    </row>
    <row r="155" spans="1:14" ht="24" hidden="1">
      <c r="A155" s="112"/>
      <c r="B155" s="112"/>
      <c r="C155" s="112"/>
      <c r="D155" s="112"/>
      <c r="E155" s="115"/>
      <c r="F155" s="139"/>
      <c r="G155" s="112"/>
      <c r="H155" s="109"/>
      <c r="I155" s="45" t="s">
        <v>53</v>
      </c>
      <c r="J155" s="70">
        <v>0</v>
      </c>
      <c r="K155" s="71">
        <v>0</v>
      </c>
      <c r="L155" s="71">
        <v>0</v>
      </c>
      <c r="M155" s="71">
        <v>0</v>
      </c>
      <c r="N155" s="71"/>
    </row>
    <row r="156" spans="1:14" ht="21.75" customHeight="1" hidden="1">
      <c r="A156" s="113"/>
      <c r="B156" s="113"/>
      <c r="C156" s="113"/>
      <c r="D156" s="113"/>
      <c r="E156" s="116"/>
      <c r="F156" s="140"/>
      <c r="G156" s="113"/>
      <c r="H156" s="110"/>
      <c r="I156" s="44" t="s">
        <v>103</v>
      </c>
      <c r="J156" s="71">
        <v>0</v>
      </c>
      <c r="K156" s="71">
        <v>150000</v>
      </c>
      <c r="L156" s="71">
        <v>0</v>
      </c>
      <c r="M156" s="71">
        <v>0</v>
      </c>
      <c r="N156" s="71"/>
    </row>
    <row r="157" spans="1:14" ht="14.25" customHeight="1" hidden="1">
      <c r="A157" s="111">
        <v>22</v>
      </c>
      <c r="B157" s="111">
        <v>926</v>
      </c>
      <c r="C157" s="111">
        <v>92695</v>
      </c>
      <c r="D157" s="111">
        <v>6050</v>
      </c>
      <c r="E157" s="114" t="s">
        <v>105</v>
      </c>
      <c r="F157" s="138" t="s">
        <v>82</v>
      </c>
      <c r="G157" s="111">
        <v>2008</v>
      </c>
      <c r="H157" s="108">
        <v>125000</v>
      </c>
      <c r="I157" s="43" t="s">
        <v>51</v>
      </c>
      <c r="J157" s="68">
        <f>J159+J160</f>
        <v>0</v>
      </c>
      <c r="K157" s="68">
        <f>K158+K160</f>
        <v>0</v>
      </c>
      <c r="L157" s="68">
        <f>L158+L160</f>
        <v>0</v>
      </c>
      <c r="M157" s="71">
        <v>0</v>
      </c>
      <c r="N157" s="71"/>
    </row>
    <row r="158" spans="1:14" ht="15" customHeight="1" hidden="1">
      <c r="A158" s="112"/>
      <c r="B158" s="112"/>
      <c r="C158" s="112"/>
      <c r="D158" s="112"/>
      <c r="E158" s="115"/>
      <c r="F158" s="139"/>
      <c r="G158" s="112"/>
      <c r="H158" s="109"/>
      <c r="I158" s="44" t="s">
        <v>52</v>
      </c>
      <c r="J158" s="1">
        <v>0</v>
      </c>
      <c r="K158" s="71">
        <v>0</v>
      </c>
      <c r="L158" s="71">
        <v>0</v>
      </c>
      <c r="M158" s="71">
        <v>0</v>
      </c>
      <c r="N158" s="71"/>
    </row>
    <row r="159" spans="1:14" ht="24" hidden="1">
      <c r="A159" s="112"/>
      <c r="B159" s="112"/>
      <c r="C159" s="112"/>
      <c r="D159" s="112"/>
      <c r="E159" s="115"/>
      <c r="F159" s="139"/>
      <c r="G159" s="112"/>
      <c r="H159" s="109"/>
      <c r="I159" s="45" t="s">
        <v>53</v>
      </c>
      <c r="J159" s="70">
        <v>0</v>
      </c>
      <c r="K159" s="71">
        <v>0</v>
      </c>
      <c r="L159" s="71">
        <v>0</v>
      </c>
      <c r="M159" s="71">
        <v>0</v>
      </c>
      <c r="N159" s="71"/>
    </row>
    <row r="160" spans="1:14" ht="16.5" customHeight="1" hidden="1">
      <c r="A160" s="113"/>
      <c r="B160" s="113"/>
      <c r="C160" s="113"/>
      <c r="D160" s="113"/>
      <c r="E160" s="116"/>
      <c r="F160" s="140"/>
      <c r="G160" s="113"/>
      <c r="H160" s="110"/>
      <c r="I160" s="44" t="s">
        <v>54</v>
      </c>
      <c r="J160" s="70">
        <v>0</v>
      </c>
      <c r="K160" s="71">
        <v>0</v>
      </c>
      <c r="L160" s="71">
        <v>0</v>
      </c>
      <c r="M160" s="71">
        <v>0</v>
      </c>
      <c r="N160" s="71"/>
    </row>
    <row r="161" spans="1:14" ht="12.75" hidden="1">
      <c r="A161" s="111">
        <v>24</v>
      </c>
      <c r="B161" s="111">
        <v>926</v>
      </c>
      <c r="C161" s="111">
        <v>92695</v>
      </c>
      <c r="D161" s="111">
        <v>6050</v>
      </c>
      <c r="E161" s="114" t="s">
        <v>101</v>
      </c>
      <c r="F161" s="138" t="s">
        <v>82</v>
      </c>
      <c r="G161" s="111">
        <v>2008</v>
      </c>
      <c r="H161" s="108">
        <v>350000</v>
      </c>
      <c r="I161" s="43" t="s">
        <v>51</v>
      </c>
      <c r="J161" s="68">
        <f>J163+J162+J164</f>
        <v>0</v>
      </c>
      <c r="K161" s="68">
        <f>K162+K164</f>
        <v>0</v>
      </c>
      <c r="L161" s="68">
        <f>L162+L164</f>
        <v>0</v>
      </c>
      <c r="M161" s="71">
        <v>0</v>
      </c>
      <c r="N161" s="71"/>
    </row>
    <row r="162" spans="1:14" ht="12.75" hidden="1">
      <c r="A162" s="112"/>
      <c r="B162" s="112"/>
      <c r="C162" s="112"/>
      <c r="D162" s="112"/>
      <c r="E162" s="115"/>
      <c r="F162" s="139"/>
      <c r="G162" s="112"/>
      <c r="H162" s="109"/>
      <c r="I162" s="44" t="s">
        <v>52</v>
      </c>
      <c r="J162" s="70">
        <v>0</v>
      </c>
      <c r="K162" s="71">
        <v>0</v>
      </c>
      <c r="L162" s="71">
        <v>0</v>
      </c>
      <c r="M162" s="71">
        <v>0</v>
      </c>
      <c r="N162" s="71"/>
    </row>
    <row r="163" spans="1:14" ht="24" hidden="1">
      <c r="A163" s="112"/>
      <c r="B163" s="112"/>
      <c r="C163" s="112"/>
      <c r="D163" s="112"/>
      <c r="E163" s="115"/>
      <c r="F163" s="139"/>
      <c r="G163" s="112"/>
      <c r="H163" s="109"/>
      <c r="I163" s="45" t="s">
        <v>53</v>
      </c>
      <c r="J163" s="70">
        <v>0</v>
      </c>
      <c r="K163" s="71">
        <v>0</v>
      </c>
      <c r="L163" s="71">
        <v>0</v>
      </c>
      <c r="M163" s="71">
        <v>0</v>
      </c>
      <c r="N163" s="71"/>
    </row>
    <row r="164" spans="1:14" ht="12.75" hidden="1">
      <c r="A164" s="113"/>
      <c r="B164" s="113"/>
      <c r="C164" s="113"/>
      <c r="D164" s="113"/>
      <c r="E164" s="116"/>
      <c r="F164" s="140"/>
      <c r="G164" s="113"/>
      <c r="H164" s="110"/>
      <c r="I164" s="44" t="s">
        <v>54</v>
      </c>
      <c r="J164" s="71">
        <v>0</v>
      </c>
      <c r="K164" s="71">
        <v>0</v>
      </c>
      <c r="L164" s="71">
        <v>0</v>
      </c>
      <c r="M164" s="71">
        <v>0</v>
      </c>
      <c r="N164" s="71"/>
    </row>
    <row r="165" spans="1:14" ht="12.75">
      <c r="A165" s="111">
        <v>26</v>
      </c>
      <c r="B165" s="111">
        <v>900</v>
      </c>
      <c r="C165" s="111">
        <v>90017</v>
      </c>
      <c r="D165" s="111">
        <v>6210</v>
      </c>
      <c r="E165" s="114" t="s">
        <v>90</v>
      </c>
      <c r="F165" s="138" t="s">
        <v>114</v>
      </c>
      <c r="G165" s="111">
        <v>2008</v>
      </c>
      <c r="H165" s="108">
        <v>200000</v>
      </c>
      <c r="I165" s="43" t="s">
        <v>51</v>
      </c>
      <c r="J165" s="68">
        <f>J167+J166+J168</f>
        <v>200000</v>
      </c>
      <c r="K165" s="68">
        <v>0</v>
      </c>
      <c r="L165" s="68">
        <v>0</v>
      </c>
      <c r="M165" s="71">
        <v>0</v>
      </c>
      <c r="N165" s="71"/>
    </row>
    <row r="166" spans="1:14" ht="12.75">
      <c r="A166" s="112"/>
      <c r="B166" s="112"/>
      <c r="C166" s="112"/>
      <c r="D166" s="112"/>
      <c r="E166" s="115"/>
      <c r="F166" s="139"/>
      <c r="G166" s="112"/>
      <c r="H166" s="109"/>
      <c r="I166" s="44" t="s">
        <v>52</v>
      </c>
      <c r="J166" s="70">
        <v>0</v>
      </c>
      <c r="K166" s="71">
        <v>0</v>
      </c>
      <c r="L166" s="71">
        <v>0</v>
      </c>
      <c r="M166" s="71">
        <v>0</v>
      </c>
      <c r="N166" s="71"/>
    </row>
    <row r="167" spans="1:14" ht="24">
      <c r="A167" s="112"/>
      <c r="B167" s="112"/>
      <c r="C167" s="112"/>
      <c r="D167" s="112"/>
      <c r="E167" s="115"/>
      <c r="F167" s="139"/>
      <c r="G167" s="112"/>
      <c r="H167" s="109"/>
      <c r="I167" s="45" t="s">
        <v>53</v>
      </c>
      <c r="J167" s="70">
        <v>200000</v>
      </c>
      <c r="K167" s="71">
        <v>0</v>
      </c>
      <c r="L167" s="71">
        <v>0</v>
      </c>
      <c r="M167" s="71">
        <v>0</v>
      </c>
      <c r="N167" s="71"/>
    </row>
    <row r="168" spans="1:14" ht="12.75">
      <c r="A168" s="113"/>
      <c r="B168" s="113"/>
      <c r="C168" s="113"/>
      <c r="D168" s="113"/>
      <c r="E168" s="116"/>
      <c r="F168" s="140"/>
      <c r="G168" s="113"/>
      <c r="H168" s="110"/>
      <c r="I168" s="44" t="s">
        <v>54</v>
      </c>
      <c r="J168" s="71">
        <v>0</v>
      </c>
      <c r="K168" s="71">
        <v>0</v>
      </c>
      <c r="L168" s="71">
        <v>0</v>
      </c>
      <c r="M168" s="71">
        <v>0</v>
      </c>
      <c r="N168" s="71"/>
    </row>
    <row r="169" spans="1:14" ht="12.75">
      <c r="A169" s="111">
        <v>27</v>
      </c>
      <c r="B169" s="111">
        <v>900</v>
      </c>
      <c r="C169" s="111">
        <v>90095</v>
      </c>
      <c r="D169" s="111">
        <v>6050</v>
      </c>
      <c r="E169" s="114" t="s">
        <v>92</v>
      </c>
      <c r="F169" s="138" t="s">
        <v>114</v>
      </c>
      <c r="G169" s="111">
        <v>2008</v>
      </c>
      <c r="H169" s="108">
        <v>38500</v>
      </c>
      <c r="I169" s="43" t="s">
        <v>63</v>
      </c>
      <c r="J169" s="68">
        <f>J170+J171+J172</f>
        <v>38500</v>
      </c>
      <c r="K169" s="68">
        <f>K170+K171+K172</f>
        <v>0</v>
      </c>
      <c r="L169" s="68">
        <f>L170+L171+L172</f>
        <v>0</v>
      </c>
      <c r="M169" s="68">
        <v>0</v>
      </c>
      <c r="N169" s="71"/>
    </row>
    <row r="170" spans="1:14" ht="12.75">
      <c r="A170" s="112"/>
      <c r="B170" s="112"/>
      <c r="C170" s="112"/>
      <c r="D170" s="112"/>
      <c r="E170" s="115"/>
      <c r="F170" s="139"/>
      <c r="G170" s="112"/>
      <c r="H170" s="109"/>
      <c r="I170" s="44" t="s">
        <v>52</v>
      </c>
      <c r="J170" s="70">
        <v>38500</v>
      </c>
      <c r="K170" s="71">
        <v>0</v>
      </c>
      <c r="L170" s="71">
        <v>0</v>
      </c>
      <c r="M170" s="71">
        <v>0</v>
      </c>
      <c r="N170" s="71"/>
    </row>
    <row r="171" spans="1:14" ht="24">
      <c r="A171" s="112"/>
      <c r="B171" s="112"/>
      <c r="C171" s="112"/>
      <c r="D171" s="112"/>
      <c r="E171" s="115"/>
      <c r="F171" s="139"/>
      <c r="G171" s="112"/>
      <c r="H171" s="109"/>
      <c r="I171" s="45" t="s">
        <v>53</v>
      </c>
      <c r="J171" s="70">
        <v>0</v>
      </c>
      <c r="K171" s="70">
        <v>0</v>
      </c>
      <c r="L171" s="70">
        <v>0</v>
      </c>
      <c r="M171" s="70">
        <v>0</v>
      </c>
      <c r="N171" s="71"/>
    </row>
    <row r="172" spans="1:14" ht="12.75">
      <c r="A172" s="113"/>
      <c r="B172" s="113"/>
      <c r="C172" s="113"/>
      <c r="D172" s="113"/>
      <c r="E172" s="116"/>
      <c r="F172" s="140"/>
      <c r="G172" s="113"/>
      <c r="H172" s="110"/>
      <c r="I172" s="44" t="s">
        <v>54</v>
      </c>
      <c r="J172" s="70">
        <v>0</v>
      </c>
      <c r="K172" s="71">
        <v>0</v>
      </c>
      <c r="L172" s="71">
        <v>0</v>
      </c>
      <c r="M172" s="71">
        <v>0</v>
      </c>
      <c r="N172" s="71"/>
    </row>
    <row r="173" spans="1:14" ht="12.75">
      <c r="A173" s="111">
        <v>28</v>
      </c>
      <c r="B173" s="111">
        <v>900</v>
      </c>
      <c r="C173" s="111">
        <v>90095</v>
      </c>
      <c r="D173" s="111">
        <v>6050</v>
      </c>
      <c r="E173" s="114" t="s">
        <v>93</v>
      </c>
      <c r="F173" s="138" t="s">
        <v>115</v>
      </c>
      <c r="G173" s="111">
        <v>2008</v>
      </c>
      <c r="H173" s="108">
        <v>37030</v>
      </c>
      <c r="I173" s="43" t="s">
        <v>63</v>
      </c>
      <c r="J173" s="68">
        <f>J174+J175+J176</f>
        <v>37030</v>
      </c>
      <c r="K173" s="68">
        <f>K174+K175+K176</f>
        <v>0</v>
      </c>
      <c r="L173" s="68">
        <f>L174+L175+L176</f>
        <v>0</v>
      </c>
      <c r="M173" s="68">
        <v>0</v>
      </c>
      <c r="N173" s="71"/>
    </row>
    <row r="174" spans="1:14" ht="12.75">
      <c r="A174" s="112"/>
      <c r="B174" s="112"/>
      <c r="C174" s="112"/>
      <c r="D174" s="112"/>
      <c r="E174" s="115"/>
      <c r="F174" s="139"/>
      <c r="G174" s="112"/>
      <c r="H174" s="109"/>
      <c r="I174" s="44" t="s">
        <v>52</v>
      </c>
      <c r="J174" s="70">
        <v>37030</v>
      </c>
      <c r="K174" s="71">
        <v>0</v>
      </c>
      <c r="L174" s="71">
        <v>0</v>
      </c>
      <c r="M174" s="71">
        <v>0</v>
      </c>
      <c r="N174" s="71"/>
    </row>
    <row r="175" spans="1:14" ht="24">
      <c r="A175" s="112"/>
      <c r="B175" s="112"/>
      <c r="C175" s="112"/>
      <c r="D175" s="112"/>
      <c r="E175" s="115"/>
      <c r="F175" s="139"/>
      <c r="G175" s="112"/>
      <c r="H175" s="109"/>
      <c r="I175" s="45" t="s">
        <v>53</v>
      </c>
      <c r="J175" s="70">
        <v>0</v>
      </c>
      <c r="K175" s="70">
        <v>0</v>
      </c>
      <c r="L175" s="70">
        <v>0</v>
      </c>
      <c r="M175" s="70">
        <v>0</v>
      </c>
      <c r="N175" s="71"/>
    </row>
    <row r="176" spans="1:14" ht="12.75">
      <c r="A176" s="113"/>
      <c r="B176" s="113"/>
      <c r="C176" s="113"/>
      <c r="D176" s="113"/>
      <c r="E176" s="116"/>
      <c r="F176" s="140"/>
      <c r="G176" s="113"/>
      <c r="H176" s="110"/>
      <c r="I176" s="44" t="s">
        <v>54</v>
      </c>
      <c r="J176" s="70">
        <v>0</v>
      </c>
      <c r="K176" s="71">
        <v>0</v>
      </c>
      <c r="L176" s="71">
        <v>0</v>
      </c>
      <c r="M176" s="71">
        <v>0</v>
      </c>
      <c r="N176" s="71"/>
    </row>
    <row r="177" spans="1:14" ht="12.75">
      <c r="A177" s="111">
        <v>29</v>
      </c>
      <c r="B177" s="111">
        <v>926</v>
      </c>
      <c r="C177" s="111">
        <v>92695</v>
      </c>
      <c r="D177" s="111">
        <v>6050</v>
      </c>
      <c r="E177" s="114" t="s">
        <v>91</v>
      </c>
      <c r="F177" s="138" t="s">
        <v>114</v>
      </c>
      <c r="G177" s="111">
        <v>2008</v>
      </c>
      <c r="H177" s="108">
        <v>20000</v>
      </c>
      <c r="I177" s="43" t="s">
        <v>51</v>
      </c>
      <c r="J177" s="68">
        <f>J179</f>
        <v>20000</v>
      </c>
      <c r="K177" s="71">
        <f>K178+K179+K180</f>
        <v>0</v>
      </c>
      <c r="L177" s="71">
        <f>L178+L179+L180</f>
        <v>0</v>
      </c>
      <c r="M177" s="71">
        <v>0</v>
      </c>
      <c r="N177" s="71"/>
    </row>
    <row r="178" spans="1:14" ht="12.75">
      <c r="A178" s="112"/>
      <c r="B178" s="112"/>
      <c r="C178" s="112"/>
      <c r="D178" s="112"/>
      <c r="E178" s="115"/>
      <c r="F178" s="139"/>
      <c r="G178" s="112"/>
      <c r="H178" s="109"/>
      <c r="I178" s="44" t="s">
        <v>52</v>
      </c>
      <c r="J178" s="70">
        <v>0</v>
      </c>
      <c r="K178" s="71">
        <v>0</v>
      </c>
      <c r="L178" s="71">
        <v>0</v>
      </c>
      <c r="M178" s="71">
        <v>0</v>
      </c>
      <c r="N178" s="71"/>
    </row>
    <row r="179" spans="1:14" ht="24">
      <c r="A179" s="112"/>
      <c r="B179" s="112"/>
      <c r="C179" s="112"/>
      <c r="D179" s="112"/>
      <c r="E179" s="115"/>
      <c r="F179" s="139"/>
      <c r="G179" s="112"/>
      <c r="H179" s="109"/>
      <c r="I179" s="45" t="s">
        <v>53</v>
      </c>
      <c r="J179" s="70">
        <v>20000</v>
      </c>
      <c r="K179" s="71">
        <v>0</v>
      </c>
      <c r="L179" s="71">
        <v>0</v>
      </c>
      <c r="M179" s="71">
        <v>0</v>
      </c>
      <c r="N179" s="71"/>
    </row>
    <row r="180" spans="1:14" ht="12.75">
      <c r="A180" s="113"/>
      <c r="B180" s="113"/>
      <c r="C180" s="113"/>
      <c r="D180" s="113"/>
      <c r="E180" s="116"/>
      <c r="F180" s="140"/>
      <c r="G180" s="113"/>
      <c r="H180" s="110"/>
      <c r="I180" s="44" t="s">
        <v>54</v>
      </c>
      <c r="J180" s="71">
        <v>0</v>
      </c>
      <c r="K180" s="71">
        <v>0</v>
      </c>
      <c r="L180" s="71">
        <v>0</v>
      </c>
      <c r="M180" s="71">
        <v>0</v>
      </c>
      <c r="N180" s="71"/>
    </row>
    <row r="181" spans="1:14" ht="12.75">
      <c r="A181" s="111">
        <v>30</v>
      </c>
      <c r="B181" s="111">
        <v>926</v>
      </c>
      <c r="C181" s="111">
        <v>92695</v>
      </c>
      <c r="D181" s="111">
        <v>6050</v>
      </c>
      <c r="E181" s="114" t="s">
        <v>100</v>
      </c>
      <c r="F181" s="138" t="s">
        <v>83</v>
      </c>
      <c r="G181" s="111" t="s">
        <v>84</v>
      </c>
      <c r="H181" s="108">
        <v>207000</v>
      </c>
      <c r="I181" s="43" t="s">
        <v>51</v>
      </c>
      <c r="J181" s="68">
        <f>J182+J183+J184</f>
        <v>17000</v>
      </c>
      <c r="K181" s="70">
        <f>K182+K183+K184</f>
        <v>190000</v>
      </c>
      <c r="L181" s="71">
        <f>L182+L183+L184</f>
        <v>0</v>
      </c>
      <c r="M181" s="71">
        <v>0</v>
      </c>
      <c r="N181" s="71"/>
    </row>
    <row r="182" spans="1:14" ht="12.75">
      <c r="A182" s="112"/>
      <c r="B182" s="112"/>
      <c r="C182" s="112"/>
      <c r="D182" s="112"/>
      <c r="E182" s="115"/>
      <c r="F182" s="139"/>
      <c r="G182" s="112"/>
      <c r="H182" s="109"/>
      <c r="I182" s="44" t="s">
        <v>52</v>
      </c>
      <c r="J182" s="70">
        <v>12000</v>
      </c>
      <c r="K182" s="70">
        <v>0</v>
      </c>
      <c r="L182" s="71">
        <v>0</v>
      </c>
      <c r="M182" s="71">
        <v>0</v>
      </c>
      <c r="N182" s="71"/>
    </row>
    <row r="183" spans="1:14" ht="24">
      <c r="A183" s="112"/>
      <c r="B183" s="112"/>
      <c r="C183" s="112"/>
      <c r="D183" s="112"/>
      <c r="E183" s="115"/>
      <c r="F183" s="139"/>
      <c r="G183" s="112"/>
      <c r="H183" s="109"/>
      <c r="I183" s="45" t="s">
        <v>53</v>
      </c>
      <c r="J183" s="70">
        <v>5000</v>
      </c>
      <c r="K183" s="70">
        <v>40000</v>
      </c>
      <c r="L183" s="71">
        <v>0</v>
      </c>
      <c r="M183" s="71">
        <v>0</v>
      </c>
      <c r="N183" s="71"/>
    </row>
    <row r="184" spans="1:14" ht="12.75">
      <c r="A184" s="113"/>
      <c r="B184" s="113"/>
      <c r="C184" s="113"/>
      <c r="D184" s="113"/>
      <c r="E184" s="116"/>
      <c r="F184" s="140"/>
      <c r="G184" s="113"/>
      <c r="H184" s="110"/>
      <c r="I184" s="44" t="s">
        <v>54</v>
      </c>
      <c r="J184" s="71">
        <v>0</v>
      </c>
      <c r="K184" s="70">
        <v>150000</v>
      </c>
      <c r="L184" s="71">
        <v>0</v>
      </c>
      <c r="M184" s="71">
        <v>0</v>
      </c>
      <c r="N184" s="71"/>
    </row>
    <row r="185" spans="1:14" ht="12.75">
      <c r="A185" s="111">
        <v>31</v>
      </c>
      <c r="B185" s="111">
        <v>926</v>
      </c>
      <c r="C185" s="111">
        <v>92695</v>
      </c>
      <c r="D185" s="111">
        <v>6050</v>
      </c>
      <c r="E185" s="114" t="s">
        <v>111</v>
      </c>
      <c r="F185" s="138" t="s">
        <v>114</v>
      </c>
      <c r="G185" s="111">
        <v>2008</v>
      </c>
      <c r="H185" s="108">
        <v>125000</v>
      </c>
      <c r="I185" s="43" t="s">
        <v>51</v>
      </c>
      <c r="J185" s="68">
        <f>J187</f>
        <v>125000</v>
      </c>
      <c r="K185" s="71">
        <f>K186+K187+K188</f>
        <v>0</v>
      </c>
      <c r="L185" s="71">
        <f>L186+L187+L188</f>
        <v>0</v>
      </c>
      <c r="M185" s="71">
        <v>0</v>
      </c>
      <c r="N185" s="71"/>
    </row>
    <row r="186" spans="1:14" ht="12.75">
      <c r="A186" s="112"/>
      <c r="B186" s="112"/>
      <c r="C186" s="112"/>
      <c r="D186" s="112"/>
      <c r="E186" s="115"/>
      <c r="F186" s="139"/>
      <c r="G186" s="112"/>
      <c r="H186" s="109"/>
      <c r="I186" s="44" t="s">
        <v>52</v>
      </c>
      <c r="J186" s="70">
        <v>0</v>
      </c>
      <c r="K186" s="71">
        <v>0</v>
      </c>
      <c r="L186" s="71">
        <v>0</v>
      </c>
      <c r="M186" s="71">
        <v>0</v>
      </c>
      <c r="N186" s="71"/>
    </row>
    <row r="187" spans="1:14" ht="24">
      <c r="A187" s="112"/>
      <c r="B187" s="112"/>
      <c r="C187" s="112"/>
      <c r="D187" s="112"/>
      <c r="E187" s="115"/>
      <c r="F187" s="139"/>
      <c r="G187" s="112"/>
      <c r="H187" s="109"/>
      <c r="I187" s="45" t="s">
        <v>53</v>
      </c>
      <c r="J187" s="70">
        <v>125000</v>
      </c>
      <c r="K187" s="71">
        <v>0</v>
      </c>
      <c r="L187" s="71">
        <v>0</v>
      </c>
      <c r="M187" s="71">
        <v>0</v>
      </c>
      <c r="N187" s="71"/>
    </row>
    <row r="188" spans="1:14" ht="12.75">
      <c r="A188" s="113"/>
      <c r="B188" s="113"/>
      <c r="C188" s="113"/>
      <c r="D188" s="113"/>
      <c r="E188" s="116"/>
      <c r="F188" s="140"/>
      <c r="G188" s="113"/>
      <c r="H188" s="110"/>
      <c r="I188" s="44" t="s">
        <v>54</v>
      </c>
      <c r="J188" s="71">
        <v>0</v>
      </c>
      <c r="K188" s="71">
        <v>0</v>
      </c>
      <c r="L188" s="71">
        <v>0</v>
      </c>
      <c r="M188" s="71">
        <v>0</v>
      </c>
      <c r="N188" s="71"/>
    </row>
    <row r="189" spans="1:14" ht="12.75">
      <c r="A189" s="111">
        <v>32</v>
      </c>
      <c r="B189" s="111">
        <v>926</v>
      </c>
      <c r="C189" s="111">
        <v>92695</v>
      </c>
      <c r="D189" s="111">
        <v>6050</v>
      </c>
      <c r="E189" s="114" t="s">
        <v>101</v>
      </c>
      <c r="F189" s="138" t="s">
        <v>114</v>
      </c>
      <c r="G189" s="111">
        <v>2008</v>
      </c>
      <c r="H189" s="108">
        <v>350000</v>
      </c>
      <c r="I189" s="43" t="s">
        <v>51</v>
      </c>
      <c r="J189" s="68">
        <f>J191</f>
        <v>350000</v>
      </c>
      <c r="K189" s="71">
        <f>K190+K191+K192</f>
        <v>0</v>
      </c>
      <c r="L189" s="71">
        <f>L190+L191+L192</f>
        <v>0</v>
      </c>
      <c r="M189" s="71">
        <v>0</v>
      </c>
      <c r="N189" s="71"/>
    </row>
    <row r="190" spans="1:14" ht="12.75">
      <c r="A190" s="112"/>
      <c r="B190" s="112"/>
      <c r="C190" s="112"/>
      <c r="D190" s="112"/>
      <c r="E190" s="115"/>
      <c r="F190" s="139"/>
      <c r="G190" s="112"/>
      <c r="H190" s="109"/>
      <c r="I190" s="44" t="s">
        <v>52</v>
      </c>
      <c r="J190" s="70">
        <v>0</v>
      </c>
      <c r="K190" s="71">
        <v>0</v>
      </c>
      <c r="L190" s="71">
        <v>0</v>
      </c>
      <c r="M190" s="71">
        <v>0</v>
      </c>
      <c r="N190" s="71"/>
    </row>
    <row r="191" spans="1:14" ht="24">
      <c r="A191" s="112"/>
      <c r="B191" s="112"/>
      <c r="C191" s="112"/>
      <c r="D191" s="112"/>
      <c r="E191" s="115"/>
      <c r="F191" s="139"/>
      <c r="G191" s="112"/>
      <c r="H191" s="109"/>
      <c r="I191" s="45" t="s">
        <v>53</v>
      </c>
      <c r="J191" s="70">
        <v>350000</v>
      </c>
      <c r="K191" s="71">
        <v>0</v>
      </c>
      <c r="L191" s="71">
        <v>0</v>
      </c>
      <c r="M191" s="71">
        <v>0</v>
      </c>
      <c r="N191" s="71"/>
    </row>
    <row r="192" spans="1:14" ht="12.75">
      <c r="A192" s="113"/>
      <c r="B192" s="113"/>
      <c r="C192" s="113"/>
      <c r="D192" s="113"/>
      <c r="E192" s="116"/>
      <c r="F192" s="140"/>
      <c r="G192" s="113"/>
      <c r="H192" s="110"/>
      <c r="I192" s="44" t="s">
        <v>54</v>
      </c>
      <c r="J192" s="71">
        <v>0</v>
      </c>
      <c r="K192" s="71">
        <v>0</v>
      </c>
      <c r="L192" s="71">
        <v>0</v>
      </c>
      <c r="M192" s="71">
        <v>0</v>
      </c>
      <c r="N192" s="71"/>
    </row>
    <row r="193" spans="1:14" ht="12.75">
      <c r="A193" s="111">
        <v>33</v>
      </c>
      <c r="B193" s="111">
        <v>926</v>
      </c>
      <c r="C193" s="111">
        <v>92695</v>
      </c>
      <c r="D193" s="111">
        <v>6050</v>
      </c>
      <c r="E193" s="114" t="s">
        <v>110</v>
      </c>
      <c r="F193" s="138" t="s">
        <v>42</v>
      </c>
      <c r="G193" s="111" t="s">
        <v>55</v>
      </c>
      <c r="H193" s="108">
        <v>900000</v>
      </c>
      <c r="I193" s="43" t="s">
        <v>63</v>
      </c>
      <c r="J193" s="68">
        <f>J194+J195+J196</f>
        <v>100000</v>
      </c>
      <c r="K193" s="68">
        <f>K195+K196</f>
        <v>400000</v>
      </c>
      <c r="L193" s="68">
        <f>L195+L196</f>
        <v>400000</v>
      </c>
      <c r="M193" s="68">
        <v>0</v>
      </c>
      <c r="N193" s="71"/>
    </row>
    <row r="194" spans="1:14" ht="12.75">
      <c r="A194" s="112"/>
      <c r="B194" s="112"/>
      <c r="C194" s="112"/>
      <c r="D194" s="112"/>
      <c r="E194" s="115"/>
      <c r="F194" s="139"/>
      <c r="G194" s="112"/>
      <c r="H194" s="109"/>
      <c r="I194" s="44" t="s">
        <v>52</v>
      </c>
      <c r="J194" s="1">
        <v>0</v>
      </c>
      <c r="K194" s="71">
        <v>0</v>
      </c>
      <c r="L194" s="71">
        <v>0</v>
      </c>
      <c r="M194" s="71">
        <v>0</v>
      </c>
      <c r="N194" s="71"/>
    </row>
    <row r="195" spans="1:14" ht="24">
      <c r="A195" s="112"/>
      <c r="B195" s="112"/>
      <c r="C195" s="112"/>
      <c r="D195" s="112"/>
      <c r="E195" s="115"/>
      <c r="F195" s="139"/>
      <c r="G195" s="112"/>
      <c r="H195" s="109"/>
      <c r="I195" s="45" t="s">
        <v>53</v>
      </c>
      <c r="J195" s="70">
        <v>100000</v>
      </c>
      <c r="K195" s="70">
        <v>100000</v>
      </c>
      <c r="L195" s="70">
        <v>100000</v>
      </c>
      <c r="M195" s="70">
        <v>0</v>
      </c>
      <c r="N195" s="71"/>
    </row>
    <row r="196" spans="1:14" ht="12.75">
      <c r="A196" s="113"/>
      <c r="B196" s="113"/>
      <c r="C196" s="113"/>
      <c r="D196" s="113"/>
      <c r="E196" s="116"/>
      <c r="F196" s="140"/>
      <c r="G196" s="113"/>
      <c r="H196" s="110"/>
      <c r="I196" s="44" t="s">
        <v>54</v>
      </c>
      <c r="J196" s="70">
        <v>0</v>
      </c>
      <c r="K196" s="70">
        <v>300000</v>
      </c>
      <c r="L196" s="70">
        <v>300000</v>
      </c>
      <c r="M196" s="71">
        <v>0</v>
      </c>
      <c r="N196" s="71"/>
    </row>
    <row r="197" spans="1:14" ht="12.75">
      <c r="A197" s="144" t="s">
        <v>42</v>
      </c>
      <c r="B197" s="145"/>
      <c r="C197" s="145"/>
      <c r="D197" s="145"/>
      <c r="E197" s="146"/>
      <c r="F197" s="153" t="s">
        <v>65</v>
      </c>
      <c r="G197" s="154"/>
      <c r="H197" s="141">
        <f>H25+H33+H37+H41+H49+H53+H57+H65+H69+H73+H77+H81+H85+H93+H97+H101+H109+H113+H117+H121+H125+H129+H133+H137+H165+H169+H173+H177+H181+H185+H189+H193+H141</f>
        <v>16941630</v>
      </c>
      <c r="I197" s="46" t="s">
        <v>63</v>
      </c>
      <c r="J197" s="73">
        <f>J25+J33+J37+J41+J49+J53+J57+J65+J69+J73+J77+J81+J85+J93+J97+J101+J109+J113+J117+J121+J125+J129+J133+J137+J141+J165+J169+J173+J177+J181+J185+J189+J193</f>
        <v>6742230</v>
      </c>
      <c r="K197" s="73">
        <f aca="true" t="shared" si="0" ref="K197:M200">K25+K33+K37+K41+K49+K53+K57+K65+K69+K73+K77+K81+K85+K93+K97+K101+K109+K113+K117+K121+K125+K129+K133+K141+K145+K161+K165+K169+K173+K177+K181+K185+K189+K193</f>
        <v>5394700</v>
      </c>
      <c r="L197" s="73">
        <f t="shared" si="0"/>
        <v>3304700</v>
      </c>
      <c r="M197" s="73">
        <f t="shared" si="0"/>
        <v>1500000</v>
      </c>
      <c r="N197" s="71"/>
    </row>
    <row r="198" spans="1:14" ht="12.75">
      <c r="A198" s="147"/>
      <c r="B198" s="148"/>
      <c r="C198" s="148"/>
      <c r="D198" s="148"/>
      <c r="E198" s="149"/>
      <c r="F198" s="155"/>
      <c r="G198" s="156"/>
      <c r="H198" s="142"/>
      <c r="I198" s="47" t="s">
        <v>52</v>
      </c>
      <c r="J198" s="74">
        <f>J26+J34+J38+J42+J50+J54+J58+J66+J70+J74+J78+J82+J86+J94+J98+J102+J110+J114+J118+J122+J126+J130+J134+J138+J142+J166+J170+J174+J178+J182+J186+J190+J194</f>
        <v>242230</v>
      </c>
      <c r="K198" s="74">
        <f t="shared" si="0"/>
        <v>289700</v>
      </c>
      <c r="L198" s="74">
        <f t="shared" si="0"/>
        <v>754700</v>
      </c>
      <c r="M198" s="74">
        <f t="shared" si="0"/>
        <v>225000</v>
      </c>
      <c r="N198" s="71"/>
    </row>
    <row r="199" spans="1:14" ht="24">
      <c r="A199" s="147"/>
      <c r="B199" s="148"/>
      <c r="C199" s="148"/>
      <c r="D199" s="148"/>
      <c r="E199" s="149"/>
      <c r="F199" s="155"/>
      <c r="G199" s="156"/>
      <c r="H199" s="142"/>
      <c r="I199" s="48" t="s">
        <v>53</v>
      </c>
      <c r="J199" s="74">
        <f>J27+J35+J39+J43+J51+J55+J59+J67+J71+J75+J79+J83+J87+J95+J99+J103+J111+J115+J119+J123+J127+J131+J135+J139+J143+J167+J171+J175+J179+J183+J187+J191+J195</f>
        <v>2500000</v>
      </c>
      <c r="K199" s="74">
        <f t="shared" si="0"/>
        <v>1320000</v>
      </c>
      <c r="L199" s="74">
        <f t="shared" si="0"/>
        <v>200000</v>
      </c>
      <c r="M199" s="74">
        <f t="shared" si="0"/>
        <v>0</v>
      </c>
      <c r="N199" s="71"/>
    </row>
    <row r="200" spans="1:14" ht="12.75">
      <c r="A200" s="150"/>
      <c r="B200" s="151"/>
      <c r="C200" s="151"/>
      <c r="D200" s="151"/>
      <c r="E200" s="152"/>
      <c r="F200" s="157"/>
      <c r="G200" s="158"/>
      <c r="H200" s="143"/>
      <c r="I200" s="47" t="s">
        <v>54</v>
      </c>
      <c r="J200" s="74">
        <f>J28+J36+J40+J44+J52+J56+J60+J68+J72+J76+J80+J84+J88+J96+J100+J104+J112+J116+J120+J124+J128+J132+J136+J144+J148+J164+J168+J172+J176+J180+J184+J188+J192+J196</f>
        <v>4000000</v>
      </c>
      <c r="K200" s="74">
        <f t="shared" si="0"/>
        <v>3785000</v>
      </c>
      <c r="L200" s="74">
        <f t="shared" si="0"/>
        <v>2350000</v>
      </c>
      <c r="M200" s="74">
        <f t="shared" si="0"/>
        <v>1275000</v>
      </c>
      <c r="N200" s="71"/>
    </row>
    <row r="201" spans="1:1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</sheetData>
  <sheetProtection/>
  <mergeCells count="371">
    <mergeCell ref="F49:F52"/>
    <mergeCell ref="A65:A68"/>
    <mergeCell ref="A49:A52"/>
    <mergeCell ref="B49:B52"/>
    <mergeCell ref="C49:C52"/>
    <mergeCell ref="G49:G52"/>
    <mergeCell ref="H41:H44"/>
    <mergeCell ref="A53:A56"/>
    <mergeCell ref="B53:B56"/>
    <mergeCell ref="C53:C56"/>
    <mergeCell ref="D53:D56"/>
    <mergeCell ref="E53:E56"/>
    <mergeCell ref="H49:H52"/>
    <mergeCell ref="D49:D52"/>
    <mergeCell ref="E49:E52"/>
    <mergeCell ref="E37:E40"/>
    <mergeCell ref="G57:G60"/>
    <mergeCell ref="H57:H60"/>
    <mergeCell ref="A41:A44"/>
    <mergeCell ref="B41:B44"/>
    <mergeCell ref="C41:C44"/>
    <mergeCell ref="D41:D44"/>
    <mergeCell ref="F53:F56"/>
    <mergeCell ref="G53:G56"/>
    <mergeCell ref="H53:H56"/>
    <mergeCell ref="A25:A28"/>
    <mergeCell ref="B25:B28"/>
    <mergeCell ref="C25:C28"/>
    <mergeCell ref="D25:D28"/>
    <mergeCell ref="F41:F44"/>
    <mergeCell ref="B33:B36"/>
    <mergeCell ref="C33:C36"/>
    <mergeCell ref="D33:D36"/>
    <mergeCell ref="E33:E36"/>
    <mergeCell ref="F33:F36"/>
    <mergeCell ref="E25:E28"/>
    <mergeCell ref="B29:B32"/>
    <mergeCell ref="A197:E200"/>
    <mergeCell ref="F197:G200"/>
    <mergeCell ref="A193:A196"/>
    <mergeCell ref="B193:B196"/>
    <mergeCell ref="C193:C196"/>
    <mergeCell ref="D193:D196"/>
    <mergeCell ref="E193:E196"/>
    <mergeCell ref="F193:F196"/>
    <mergeCell ref="H197:H200"/>
    <mergeCell ref="A133:A136"/>
    <mergeCell ref="B133:B136"/>
    <mergeCell ref="C133:C136"/>
    <mergeCell ref="D133:D136"/>
    <mergeCell ref="E133:E136"/>
    <mergeCell ref="G133:G136"/>
    <mergeCell ref="H133:H136"/>
    <mergeCell ref="G177:G180"/>
    <mergeCell ref="H177:H180"/>
    <mergeCell ref="G193:G196"/>
    <mergeCell ref="H193:H196"/>
    <mergeCell ref="A177:A180"/>
    <mergeCell ref="B177:B180"/>
    <mergeCell ref="C177:C180"/>
    <mergeCell ref="D177:D180"/>
    <mergeCell ref="E177:E180"/>
    <mergeCell ref="F177:F180"/>
    <mergeCell ref="A181:A184"/>
    <mergeCell ref="B181:B184"/>
    <mergeCell ref="F181:F184"/>
    <mergeCell ref="A73:A76"/>
    <mergeCell ref="B73:B76"/>
    <mergeCell ref="C73:C76"/>
    <mergeCell ref="D73:D76"/>
    <mergeCell ref="E73:E76"/>
    <mergeCell ref="F73:F76"/>
    <mergeCell ref="A173:A176"/>
    <mergeCell ref="A89:A92"/>
    <mergeCell ref="B89:B92"/>
    <mergeCell ref="C89:C92"/>
    <mergeCell ref="D89:D92"/>
    <mergeCell ref="E89:E92"/>
    <mergeCell ref="F89:F92"/>
    <mergeCell ref="H157:H160"/>
    <mergeCell ref="G149:G152"/>
    <mergeCell ref="H149:H152"/>
    <mergeCell ref="F125:F128"/>
    <mergeCell ref="G73:G76"/>
    <mergeCell ref="H73:H76"/>
    <mergeCell ref="G89:G92"/>
    <mergeCell ref="H173:H176"/>
    <mergeCell ref="G181:G184"/>
    <mergeCell ref="H181:H184"/>
    <mergeCell ref="G165:G168"/>
    <mergeCell ref="G173:G176"/>
    <mergeCell ref="H165:H168"/>
    <mergeCell ref="E185:E188"/>
    <mergeCell ref="F185:F188"/>
    <mergeCell ref="D181:D184"/>
    <mergeCell ref="F173:F176"/>
    <mergeCell ref="A185:A188"/>
    <mergeCell ref="B185:B188"/>
    <mergeCell ref="C185:C188"/>
    <mergeCell ref="D185:D188"/>
    <mergeCell ref="C181:C184"/>
    <mergeCell ref="E181:E184"/>
    <mergeCell ref="B173:B176"/>
    <mergeCell ref="C173:C176"/>
    <mergeCell ref="D173:D176"/>
    <mergeCell ref="E173:E176"/>
    <mergeCell ref="B165:B168"/>
    <mergeCell ref="C165:C168"/>
    <mergeCell ref="D165:D168"/>
    <mergeCell ref="E165:E168"/>
    <mergeCell ref="E169:E172"/>
    <mergeCell ref="F169:F172"/>
    <mergeCell ref="G169:G172"/>
    <mergeCell ref="H169:H172"/>
    <mergeCell ref="A169:A172"/>
    <mergeCell ref="B169:B172"/>
    <mergeCell ref="C169:C172"/>
    <mergeCell ref="D169:D172"/>
    <mergeCell ref="A165:A168"/>
    <mergeCell ref="F165:F168"/>
    <mergeCell ref="H161:H164"/>
    <mergeCell ref="A141:A144"/>
    <mergeCell ref="B141:B144"/>
    <mergeCell ref="C141:C144"/>
    <mergeCell ref="D141:D144"/>
    <mergeCell ref="E141:E144"/>
    <mergeCell ref="F141:F144"/>
    <mergeCell ref="G141:G144"/>
    <mergeCell ref="H141:H144"/>
    <mergeCell ref="G153:G156"/>
    <mergeCell ref="B153:B156"/>
    <mergeCell ref="C153:C156"/>
    <mergeCell ref="D153:D156"/>
    <mergeCell ref="E153:E156"/>
    <mergeCell ref="C157:C160"/>
    <mergeCell ref="E157:E160"/>
    <mergeCell ref="F157:F160"/>
    <mergeCell ref="A153:A156"/>
    <mergeCell ref="B161:B164"/>
    <mergeCell ref="C161:C164"/>
    <mergeCell ref="D161:D164"/>
    <mergeCell ref="A157:A160"/>
    <mergeCell ref="A161:A164"/>
    <mergeCell ref="B157:B160"/>
    <mergeCell ref="A189:A192"/>
    <mergeCell ref="B189:B192"/>
    <mergeCell ref="C189:C192"/>
    <mergeCell ref="D189:D192"/>
    <mergeCell ref="H153:H156"/>
    <mergeCell ref="F153:F156"/>
    <mergeCell ref="G185:G188"/>
    <mergeCell ref="H185:H188"/>
    <mergeCell ref="E161:E164"/>
    <mergeCell ref="F161:F164"/>
    <mergeCell ref="B65:B68"/>
    <mergeCell ref="C65:C68"/>
    <mergeCell ref="D65:D68"/>
    <mergeCell ref="E65:E68"/>
    <mergeCell ref="E149:E152"/>
    <mergeCell ref="E145:E148"/>
    <mergeCell ref="H145:H148"/>
    <mergeCell ref="G189:G192"/>
    <mergeCell ref="H189:H192"/>
    <mergeCell ref="E189:E192"/>
    <mergeCell ref="F189:F192"/>
    <mergeCell ref="D157:D160"/>
    <mergeCell ref="F145:F148"/>
    <mergeCell ref="F149:F152"/>
    <mergeCell ref="G161:G164"/>
    <mergeCell ref="G157:G160"/>
    <mergeCell ref="F129:F132"/>
    <mergeCell ref="A149:A152"/>
    <mergeCell ref="B149:B152"/>
    <mergeCell ref="C149:C152"/>
    <mergeCell ref="D149:D152"/>
    <mergeCell ref="G145:G148"/>
    <mergeCell ref="F133:F136"/>
    <mergeCell ref="F137:F140"/>
    <mergeCell ref="A145:A148"/>
    <mergeCell ref="B145:B148"/>
    <mergeCell ref="C145:C148"/>
    <mergeCell ref="D145:D148"/>
    <mergeCell ref="H125:H128"/>
    <mergeCell ref="A129:A132"/>
    <mergeCell ref="B129:B132"/>
    <mergeCell ref="C129:C132"/>
    <mergeCell ref="D129:D132"/>
    <mergeCell ref="E129:E132"/>
    <mergeCell ref="G129:G132"/>
    <mergeCell ref="H129:H132"/>
    <mergeCell ref="A125:A128"/>
    <mergeCell ref="B125:B128"/>
    <mergeCell ref="H121:H124"/>
    <mergeCell ref="H65:H68"/>
    <mergeCell ref="G93:G96"/>
    <mergeCell ref="H93:H96"/>
    <mergeCell ref="G117:G120"/>
    <mergeCell ref="H117:H120"/>
    <mergeCell ref="G109:G112"/>
    <mergeCell ref="H109:H112"/>
    <mergeCell ref="G113:G116"/>
    <mergeCell ref="H89:H92"/>
    <mergeCell ref="C93:C96"/>
    <mergeCell ref="D93:D96"/>
    <mergeCell ref="E93:E96"/>
    <mergeCell ref="F93:F96"/>
    <mergeCell ref="A121:A124"/>
    <mergeCell ref="G125:G128"/>
    <mergeCell ref="C125:C128"/>
    <mergeCell ref="D125:D128"/>
    <mergeCell ref="E125:E128"/>
    <mergeCell ref="B121:B124"/>
    <mergeCell ref="C121:C124"/>
    <mergeCell ref="D121:D124"/>
    <mergeCell ref="D113:D116"/>
    <mergeCell ref="E121:E124"/>
    <mergeCell ref="G121:G124"/>
    <mergeCell ref="F121:F124"/>
    <mergeCell ref="E113:E116"/>
    <mergeCell ref="F113:F116"/>
    <mergeCell ref="A117:A120"/>
    <mergeCell ref="B117:B120"/>
    <mergeCell ref="C117:C120"/>
    <mergeCell ref="D117:D120"/>
    <mergeCell ref="E117:E120"/>
    <mergeCell ref="F117:F120"/>
    <mergeCell ref="H113:H116"/>
    <mergeCell ref="A109:A112"/>
    <mergeCell ref="B109:B112"/>
    <mergeCell ref="C109:C112"/>
    <mergeCell ref="D109:D112"/>
    <mergeCell ref="E109:E112"/>
    <mergeCell ref="F109:F112"/>
    <mergeCell ref="A113:A116"/>
    <mergeCell ref="B113:B116"/>
    <mergeCell ref="C113:C116"/>
    <mergeCell ref="D29:D32"/>
    <mergeCell ref="C29:C32"/>
    <mergeCell ref="G33:G36"/>
    <mergeCell ref="H33:H36"/>
    <mergeCell ref="A105:A108"/>
    <mergeCell ref="B105:B108"/>
    <mergeCell ref="C105:C108"/>
    <mergeCell ref="D105:D108"/>
    <mergeCell ref="A93:A96"/>
    <mergeCell ref="B93:B96"/>
    <mergeCell ref="G105:G108"/>
    <mergeCell ref="H105:H108"/>
    <mergeCell ref="F29:F32"/>
    <mergeCell ref="E29:E32"/>
    <mergeCell ref="G37:G40"/>
    <mergeCell ref="H37:H40"/>
    <mergeCell ref="E105:E108"/>
    <mergeCell ref="F105:F108"/>
    <mergeCell ref="G65:G68"/>
    <mergeCell ref="F65:F68"/>
    <mergeCell ref="G97:G100"/>
    <mergeCell ref="H97:H100"/>
    <mergeCell ref="A101:A104"/>
    <mergeCell ref="B101:B104"/>
    <mergeCell ref="C101:C104"/>
    <mergeCell ref="D101:D104"/>
    <mergeCell ref="E101:E104"/>
    <mergeCell ref="F101:F104"/>
    <mergeCell ref="G101:G104"/>
    <mergeCell ref="H101:H104"/>
    <mergeCell ref="A97:A100"/>
    <mergeCell ref="B97:B100"/>
    <mergeCell ref="C97:C100"/>
    <mergeCell ref="D97:D100"/>
    <mergeCell ref="E97:E100"/>
    <mergeCell ref="F97:F100"/>
    <mergeCell ref="G81:G84"/>
    <mergeCell ref="H81:H84"/>
    <mergeCell ref="A85:A88"/>
    <mergeCell ref="B85:B88"/>
    <mergeCell ref="C85:C88"/>
    <mergeCell ref="D85:D88"/>
    <mergeCell ref="E85:E88"/>
    <mergeCell ref="F85:F88"/>
    <mergeCell ref="G85:G88"/>
    <mergeCell ref="H85:H88"/>
    <mergeCell ref="A81:A84"/>
    <mergeCell ref="B81:B84"/>
    <mergeCell ref="C81:C84"/>
    <mergeCell ref="D81:D84"/>
    <mergeCell ref="E81:E84"/>
    <mergeCell ref="F81:F84"/>
    <mergeCell ref="G69:G72"/>
    <mergeCell ref="H69:H72"/>
    <mergeCell ref="A77:A80"/>
    <mergeCell ref="B77:B80"/>
    <mergeCell ref="C77:C80"/>
    <mergeCell ref="D77:D80"/>
    <mergeCell ref="E77:E80"/>
    <mergeCell ref="F77:F80"/>
    <mergeCell ref="G77:G80"/>
    <mergeCell ref="H77:H80"/>
    <mergeCell ref="A69:A72"/>
    <mergeCell ref="B69:B72"/>
    <mergeCell ref="C69:C72"/>
    <mergeCell ref="D69:D72"/>
    <mergeCell ref="E69:E72"/>
    <mergeCell ref="F69:F72"/>
    <mergeCell ref="H61:H64"/>
    <mergeCell ref="A57:A60"/>
    <mergeCell ref="B57:B60"/>
    <mergeCell ref="C57:C60"/>
    <mergeCell ref="D57:D60"/>
    <mergeCell ref="E57:E60"/>
    <mergeCell ref="F57:F60"/>
    <mergeCell ref="A61:A64"/>
    <mergeCell ref="B61:B64"/>
    <mergeCell ref="C61:C64"/>
    <mergeCell ref="G61:G64"/>
    <mergeCell ref="D61:D64"/>
    <mergeCell ref="E61:E64"/>
    <mergeCell ref="F61:F64"/>
    <mergeCell ref="A37:A40"/>
    <mergeCell ref="B37:B40"/>
    <mergeCell ref="C37:C40"/>
    <mergeCell ref="F37:F40"/>
    <mergeCell ref="E41:E44"/>
    <mergeCell ref="D37:D40"/>
    <mergeCell ref="I22:I23"/>
    <mergeCell ref="J22:N22"/>
    <mergeCell ref="F25:F28"/>
    <mergeCell ref="G25:G28"/>
    <mergeCell ref="H25:H28"/>
    <mergeCell ref="B45:B48"/>
    <mergeCell ref="C45:C48"/>
    <mergeCell ref="D45:D48"/>
    <mergeCell ref="E45:E48"/>
    <mergeCell ref="F45:F48"/>
    <mergeCell ref="H45:H48"/>
    <mergeCell ref="A29:A32"/>
    <mergeCell ref="G22:G23"/>
    <mergeCell ref="H22:H23"/>
    <mergeCell ref="G29:G32"/>
    <mergeCell ref="G41:G44"/>
    <mergeCell ref="H29:H32"/>
    <mergeCell ref="A45:A48"/>
    <mergeCell ref="G45:G48"/>
    <mergeCell ref="A33:A36"/>
    <mergeCell ref="J5:O5"/>
    <mergeCell ref="P5:P9"/>
    <mergeCell ref="O6:O9"/>
    <mergeCell ref="A14:E14"/>
    <mergeCell ref="A22:A23"/>
    <mergeCell ref="B22:B23"/>
    <mergeCell ref="C22:C23"/>
    <mergeCell ref="D22:D23"/>
    <mergeCell ref="E22:E23"/>
    <mergeCell ref="F22:F23"/>
    <mergeCell ref="A2:O2"/>
    <mergeCell ref="B3:O3"/>
    <mergeCell ref="A5:A9"/>
    <mergeCell ref="B5:B9"/>
    <mergeCell ref="C5:C9"/>
    <mergeCell ref="D5:D9"/>
    <mergeCell ref="E5:E9"/>
    <mergeCell ref="F5:F9"/>
    <mergeCell ref="H5:H9"/>
    <mergeCell ref="I5:I9"/>
    <mergeCell ref="H137:H140"/>
    <mergeCell ref="A137:A140"/>
    <mergeCell ref="B137:B140"/>
    <mergeCell ref="C137:C140"/>
    <mergeCell ref="D137:D140"/>
    <mergeCell ref="E137:E140"/>
    <mergeCell ref="G137:G140"/>
  </mergeCells>
  <printOptions horizontalCentered="1"/>
  <pageMargins left="0.2362204724409449" right="0.2362204724409449" top="1.141732283464567" bottom="0.7480314960629921" header="0.31496062992125984" footer="0.31496062992125984"/>
  <pageSetup fitToHeight="0" horizontalDpi="600" verticalDpi="600" orientation="landscape" paperSize="9" scale="83" r:id="rId1"/>
  <headerFooter alignWithMargins="0">
    <oddHeader xml:space="preserve">&amp;R&amp;9Załącznik nr 1
do uchwały Nr XI/108/08
Rady Miejskiej w Golczewie
z dnia   28 lutego 2008 r. </oddHeader>
    <oddFooter>&amp;C
Strona &amp;P</oddFooter>
  </headerFooter>
  <rowBreaks count="4" manualBreakCount="4">
    <brk id="52" max="255" man="1"/>
    <brk id="84" max="255" man="1"/>
    <brk id="120" max="14" man="1"/>
    <brk id="1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6"/>
  <sheetViews>
    <sheetView view="pageBreakPreview" zoomScaleSheetLayoutView="100" zoomScalePageLayoutView="0" workbookViewId="0" topLeftCell="A10">
      <selection activeCell="A1" sqref="A1:K24"/>
    </sheetView>
  </sheetViews>
  <sheetFormatPr defaultColWidth="9.00390625" defaultRowHeight="12.75"/>
  <cols>
    <col min="1" max="1" width="4.75390625" style="0" customWidth="1"/>
    <col min="2" max="2" width="28.625" style="0" customWidth="1"/>
    <col min="3" max="3" width="12.125" style="0" customWidth="1"/>
    <col min="4" max="4" width="19.75390625" style="0" customWidth="1"/>
    <col min="5" max="5" width="16.125" style="0" customWidth="1"/>
    <col min="6" max="6" width="17.375" style="0" customWidth="1"/>
    <col min="7" max="7" width="13.375" style="0" customWidth="1"/>
    <col min="8" max="8" width="13.875" style="0" customWidth="1"/>
    <col min="9" max="9" width="16.625" style="0" customWidth="1"/>
    <col min="10" max="10" width="19.625" style="0" customWidth="1"/>
    <col min="11" max="11" width="15.00390625" style="0" customWidth="1"/>
  </cols>
  <sheetData>
    <row r="1" spans="1:11" ht="58.5" customHeight="1">
      <c r="A1" s="166" t="s">
        <v>75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K2" s="67" t="s">
        <v>14</v>
      </c>
    </row>
    <row r="3" spans="1:11" ht="15.75">
      <c r="A3" s="167"/>
      <c r="B3" s="168" t="s">
        <v>0</v>
      </c>
      <c r="C3" s="159" t="s">
        <v>19</v>
      </c>
      <c r="D3" s="169" t="s">
        <v>6</v>
      </c>
      <c r="E3" s="170"/>
      <c r="F3" s="170"/>
      <c r="G3" s="171"/>
      <c r="H3" s="159" t="s">
        <v>5</v>
      </c>
      <c r="I3" s="159"/>
      <c r="J3" s="159" t="s">
        <v>21</v>
      </c>
      <c r="K3" s="159" t="s">
        <v>67</v>
      </c>
    </row>
    <row r="4" spans="1:11" ht="15.75">
      <c r="A4" s="167"/>
      <c r="B4" s="168"/>
      <c r="C4" s="159"/>
      <c r="D4" s="159" t="s">
        <v>4</v>
      </c>
      <c r="E4" s="162" t="s">
        <v>3</v>
      </c>
      <c r="F4" s="164"/>
      <c r="G4" s="163"/>
      <c r="H4" s="159" t="s">
        <v>4</v>
      </c>
      <c r="I4" s="159" t="s">
        <v>20</v>
      </c>
      <c r="J4" s="159"/>
      <c r="K4" s="159"/>
    </row>
    <row r="5" spans="1:11" ht="15.75">
      <c r="A5" s="167"/>
      <c r="B5" s="168"/>
      <c r="C5" s="159"/>
      <c r="D5" s="159"/>
      <c r="E5" s="160" t="s">
        <v>68</v>
      </c>
      <c r="F5" s="162" t="s">
        <v>27</v>
      </c>
      <c r="G5" s="163"/>
      <c r="H5" s="159"/>
      <c r="I5" s="159"/>
      <c r="J5" s="159"/>
      <c r="K5" s="159"/>
    </row>
    <row r="6" spans="1:11" ht="60.75" customHeight="1">
      <c r="A6" s="167"/>
      <c r="B6" s="168"/>
      <c r="C6" s="159"/>
      <c r="D6" s="159"/>
      <c r="E6" s="161"/>
      <c r="F6" s="64" t="s">
        <v>69</v>
      </c>
      <c r="G6" s="64" t="s">
        <v>33</v>
      </c>
      <c r="H6" s="159"/>
      <c r="I6" s="159"/>
      <c r="J6" s="159"/>
      <c r="K6" s="159"/>
    </row>
    <row r="7" spans="1:11" s="7" customFormat="1" ht="12.75">
      <c r="A7" s="65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</row>
    <row r="8" spans="1:11" s="8" customFormat="1" ht="23.25" customHeight="1">
      <c r="A8" s="49" t="s">
        <v>7</v>
      </c>
      <c r="B8" s="50" t="s">
        <v>8</v>
      </c>
      <c r="C8" s="50"/>
      <c r="D8" s="86">
        <f>D10</f>
        <v>2125700</v>
      </c>
      <c r="E8" s="86">
        <f>E10</f>
        <v>200000</v>
      </c>
      <c r="F8" s="86" t="str">
        <f>F10</f>
        <v> </v>
      </c>
      <c r="G8" s="86">
        <f>G10</f>
        <v>200000</v>
      </c>
      <c r="H8" s="86">
        <f>H10</f>
        <v>2125700</v>
      </c>
      <c r="I8" s="50"/>
      <c r="J8" s="50"/>
      <c r="K8" s="49" t="s">
        <v>15</v>
      </c>
    </row>
    <row r="9" spans="1:11" ht="15">
      <c r="A9" s="53"/>
      <c r="B9" s="54" t="s">
        <v>27</v>
      </c>
      <c r="C9" s="55"/>
      <c r="D9" s="55"/>
      <c r="E9" s="55"/>
      <c r="F9" s="55"/>
      <c r="G9" s="55"/>
      <c r="H9" s="55"/>
      <c r="I9" s="55"/>
      <c r="J9" s="55"/>
      <c r="K9" s="53"/>
    </row>
    <row r="10" spans="1:11" ht="44.25" customHeight="1">
      <c r="A10" s="53"/>
      <c r="B10" s="56" t="s">
        <v>72</v>
      </c>
      <c r="C10" s="55"/>
      <c r="D10" s="57">
        <v>2125700</v>
      </c>
      <c r="E10" s="57">
        <v>200000</v>
      </c>
      <c r="F10" s="57" t="s">
        <v>42</v>
      </c>
      <c r="G10" s="57">
        <v>200000</v>
      </c>
      <c r="H10" s="57">
        <v>2125700</v>
      </c>
      <c r="I10" s="55"/>
      <c r="J10" s="55"/>
      <c r="K10" s="53" t="s">
        <v>15</v>
      </c>
    </row>
    <row r="11" spans="1:11" ht="15" hidden="1">
      <c r="A11" s="53"/>
      <c r="B11" s="58" t="s">
        <v>10</v>
      </c>
      <c r="C11" s="55"/>
      <c r="D11" s="55"/>
      <c r="E11" s="55"/>
      <c r="F11" s="55"/>
      <c r="G11" s="55"/>
      <c r="H11" s="55"/>
      <c r="I11" s="55"/>
      <c r="J11" s="55"/>
      <c r="K11" s="53" t="s">
        <v>15</v>
      </c>
    </row>
    <row r="12" spans="1:11" ht="15" hidden="1">
      <c r="A12" s="53"/>
      <c r="B12" s="58" t="s">
        <v>11</v>
      </c>
      <c r="C12" s="55"/>
      <c r="D12" s="55"/>
      <c r="E12" s="55"/>
      <c r="F12" s="55"/>
      <c r="G12" s="55"/>
      <c r="H12" s="55"/>
      <c r="I12" s="55"/>
      <c r="J12" s="55"/>
      <c r="K12" s="53" t="s">
        <v>15</v>
      </c>
    </row>
    <row r="13" spans="1:11" ht="15.75" hidden="1">
      <c r="A13" s="49" t="s">
        <v>12</v>
      </c>
      <c r="B13" s="50" t="s">
        <v>70</v>
      </c>
      <c r="C13" s="51"/>
      <c r="D13" s="51"/>
      <c r="E13" s="51"/>
      <c r="F13" s="52"/>
      <c r="G13" s="51"/>
      <c r="H13" s="51"/>
      <c r="I13" s="51"/>
      <c r="J13" s="51"/>
      <c r="K13" s="52" t="s">
        <v>15</v>
      </c>
    </row>
    <row r="14" spans="1:11" ht="15" hidden="1">
      <c r="A14" s="53"/>
      <c r="B14" s="54" t="s">
        <v>27</v>
      </c>
      <c r="C14" s="55"/>
      <c r="D14" s="55"/>
      <c r="E14" s="55"/>
      <c r="F14" s="53"/>
      <c r="G14" s="55"/>
      <c r="H14" s="55"/>
      <c r="I14" s="55"/>
      <c r="J14" s="55"/>
      <c r="K14" s="53"/>
    </row>
    <row r="15" spans="1:11" ht="15" hidden="1">
      <c r="A15" s="53"/>
      <c r="B15" s="58" t="s">
        <v>9</v>
      </c>
      <c r="C15" s="55"/>
      <c r="D15" s="55"/>
      <c r="E15" s="55"/>
      <c r="F15" s="53"/>
      <c r="G15" s="55"/>
      <c r="H15" s="55"/>
      <c r="I15" s="55"/>
      <c r="J15" s="55"/>
      <c r="K15" s="53" t="s">
        <v>15</v>
      </c>
    </row>
    <row r="16" spans="1:11" ht="15" hidden="1">
      <c r="A16" s="53"/>
      <c r="B16" s="58" t="s">
        <v>10</v>
      </c>
      <c r="C16" s="55"/>
      <c r="D16" s="55"/>
      <c r="E16" s="55"/>
      <c r="F16" s="53"/>
      <c r="G16" s="55"/>
      <c r="H16" s="55"/>
      <c r="I16" s="55"/>
      <c r="J16" s="55"/>
      <c r="K16" s="53" t="s">
        <v>15</v>
      </c>
    </row>
    <row r="17" spans="1:11" ht="15" hidden="1">
      <c r="A17" s="59"/>
      <c r="B17" s="60" t="s">
        <v>11</v>
      </c>
      <c r="C17" s="61"/>
      <c r="D17" s="61"/>
      <c r="E17" s="61"/>
      <c r="F17" s="59"/>
      <c r="G17" s="61"/>
      <c r="H17" s="61"/>
      <c r="I17" s="61"/>
      <c r="J17" s="61"/>
      <c r="K17" s="59" t="s">
        <v>15</v>
      </c>
    </row>
    <row r="18" spans="1:11" s="8" customFormat="1" ht="51" customHeight="1">
      <c r="A18" s="49" t="s">
        <v>12</v>
      </c>
      <c r="B18" s="62" t="s">
        <v>71</v>
      </c>
      <c r="C18" s="86">
        <f>C20</f>
        <v>16900</v>
      </c>
      <c r="D18" s="86">
        <f>D20</f>
        <v>190420</v>
      </c>
      <c r="E18" s="49" t="s">
        <v>15</v>
      </c>
      <c r="F18" s="49" t="s">
        <v>15</v>
      </c>
      <c r="G18" s="49" t="s">
        <v>15</v>
      </c>
      <c r="H18" s="86">
        <f>H20</f>
        <v>188930</v>
      </c>
      <c r="I18" s="49" t="s">
        <v>15</v>
      </c>
      <c r="J18" s="86">
        <f>J20</f>
        <v>18390</v>
      </c>
      <c r="K18" s="50"/>
    </row>
    <row r="19" spans="1:11" ht="15">
      <c r="A19" s="55"/>
      <c r="B19" s="54" t="s">
        <v>27</v>
      </c>
      <c r="C19" s="55"/>
      <c r="D19" s="55"/>
      <c r="E19" s="53"/>
      <c r="F19" s="53"/>
      <c r="G19" s="53"/>
      <c r="H19" s="55"/>
      <c r="I19" s="53"/>
      <c r="J19" s="55"/>
      <c r="K19" s="55"/>
    </row>
    <row r="20" spans="1:11" ht="83.25" customHeight="1">
      <c r="A20" s="55"/>
      <c r="B20" s="56" t="s">
        <v>73</v>
      </c>
      <c r="C20" s="57">
        <v>16900</v>
      </c>
      <c r="D20" s="57">
        <v>190420</v>
      </c>
      <c r="E20" s="53" t="s">
        <v>15</v>
      </c>
      <c r="F20" s="53" t="s">
        <v>15</v>
      </c>
      <c r="G20" s="53" t="s">
        <v>15</v>
      </c>
      <c r="H20" s="57">
        <v>188930</v>
      </c>
      <c r="I20" s="53" t="s">
        <v>15</v>
      </c>
      <c r="J20" s="57">
        <v>18390</v>
      </c>
      <c r="K20" s="55"/>
    </row>
    <row r="21" spans="1:11" ht="15" hidden="1">
      <c r="A21" s="55"/>
      <c r="B21" s="58" t="s">
        <v>10</v>
      </c>
      <c r="C21" s="55"/>
      <c r="D21" s="55"/>
      <c r="E21" s="53" t="s">
        <v>15</v>
      </c>
      <c r="F21" s="53" t="s">
        <v>15</v>
      </c>
      <c r="G21" s="53" t="s">
        <v>15</v>
      </c>
      <c r="H21" s="55"/>
      <c r="I21" s="53" t="s">
        <v>15</v>
      </c>
      <c r="J21" s="55"/>
      <c r="K21" s="55"/>
    </row>
    <row r="22" spans="1:11" ht="15" hidden="1">
      <c r="A22" s="61"/>
      <c r="B22" s="60" t="s">
        <v>11</v>
      </c>
      <c r="C22" s="61"/>
      <c r="D22" s="61"/>
      <c r="E22" s="59" t="s">
        <v>15</v>
      </c>
      <c r="F22" s="59" t="s">
        <v>15</v>
      </c>
      <c r="G22" s="59" t="s">
        <v>15</v>
      </c>
      <c r="H22" s="61"/>
      <c r="I22" s="59" t="s">
        <v>15</v>
      </c>
      <c r="J22" s="61"/>
      <c r="K22" s="61"/>
    </row>
    <row r="23" spans="1:11" ht="24.75" customHeight="1">
      <c r="A23" s="165" t="s">
        <v>28</v>
      </c>
      <c r="B23" s="165"/>
      <c r="C23" s="63">
        <f>C18+C8</f>
        <v>16900</v>
      </c>
      <c r="D23" s="63">
        <f>D18+D8</f>
        <v>2316120</v>
      </c>
      <c r="E23" s="63">
        <f>E10</f>
        <v>200000</v>
      </c>
      <c r="F23" s="66" t="str">
        <f>F8</f>
        <v> </v>
      </c>
      <c r="G23" s="63">
        <f>G10</f>
        <v>200000</v>
      </c>
      <c r="H23" s="66">
        <f>H18+H8</f>
        <v>2314630</v>
      </c>
      <c r="I23" s="63" t="s">
        <v>42</v>
      </c>
      <c r="J23" s="66">
        <f>J18+J8</f>
        <v>18390</v>
      </c>
      <c r="K23" s="63" t="s">
        <v>42</v>
      </c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11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  <row r="98" spans="1:4" ht="12.75">
      <c r="A98" s="11"/>
      <c r="B98" s="11"/>
      <c r="C98" s="11"/>
      <c r="D98" s="11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  <row r="185" spans="1:4" ht="12.75">
      <c r="A185" s="11"/>
      <c r="B185" s="11"/>
      <c r="C185" s="11"/>
      <c r="D185" s="11"/>
    </row>
    <row r="186" spans="1:4" ht="12.75">
      <c r="A186" s="11"/>
      <c r="B186" s="11"/>
      <c r="C186" s="11"/>
      <c r="D186" s="11"/>
    </row>
    <row r="187" spans="1:4" ht="12.75">
      <c r="A187" s="11"/>
      <c r="B187" s="11"/>
      <c r="C187" s="11"/>
      <c r="D187" s="11"/>
    </row>
    <row r="188" spans="1:4" ht="12.75">
      <c r="A188" s="11"/>
      <c r="B188" s="11"/>
      <c r="C188" s="11"/>
      <c r="D188" s="11"/>
    </row>
    <row r="189" spans="1:4" ht="12.75">
      <c r="A189" s="11"/>
      <c r="B189" s="11"/>
      <c r="C189" s="11"/>
      <c r="D189" s="11"/>
    </row>
    <row r="190" spans="1:4" ht="12.75">
      <c r="A190" s="11"/>
      <c r="B190" s="11"/>
      <c r="C190" s="11"/>
      <c r="D190" s="11"/>
    </row>
    <row r="191" spans="1:4" ht="12.75">
      <c r="A191" s="11"/>
      <c r="B191" s="11"/>
      <c r="C191" s="11"/>
      <c r="D191" s="11"/>
    </row>
    <row r="192" spans="1:4" ht="12.75">
      <c r="A192" s="11"/>
      <c r="B192" s="11"/>
      <c r="C192" s="11"/>
      <c r="D192" s="11"/>
    </row>
    <row r="193" spans="1:4" ht="12.75">
      <c r="A193" s="11"/>
      <c r="B193" s="11"/>
      <c r="C193" s="11"/>
      <c r="D193" s="11"/>
    </row>
    <row r="194" spans="1:4" ht="12.75">
      <c r="A194" s="11"/>
      <c r="B194" s="11"/>
      <c r="C194" s="11"/>
      <c r="D194" s="11"/>
    </row>
    <row r="195" spans="1:4" ht="12.75">
      <c r="A195" s="11"/>
      <c r="B195" s="11"/>
      <c r="C195" s="11"/>
      <c r="D195" s="11"/>
    </row>
    <row r="196" spans="1:4" ht="12.75">
      <c r="A196" s="11"/>
      <c r="B196" s="11"/>
      <c r="C196" s="11"/>
      <c r="D196" s="11"/>
    </row>
    <row r="197" spans="1:4" ht="12.75">
      <c r="A197" s="11"/>
      <c r="B197" s="11"/>
      <c r="C197" s="11"/>
      <c r="D197" s="11"/>
    </row>
    <row r="198" spans="1:4" ht="12.75">
      <c r="A198" s="11"/>
      <c r="B198" s="11"/>
      <c r="C198" s="11"/>
      <c r="D198" s="11"/>
    </row>
    <row r="199" spans="1:4" ht="12.75">
      <c r="A199" s="11"/>
      <c r="B199" s="11"/>
      <c r="C199" s="11"/>
      <c r="D199" s="11"/>
    </row>
    <row r="200" spans="1:4" ht="12.75">
      <c r="A200" s="11"/>
      <c r="B200" s="11"/>
      <c r="C200" s="11"/>
      <c r="D200" s="11"/>
    </row>
    <row r="201" spans="1:4" ht="12.75">
      <c r="A201" s="11"/>
      <c r="B201" s="11"/>
      <c r="C201" s="11"/>
      <c r="D201" s="11"/>
    </row>
    <row r="202" spans="1:4" ht="12.75">
      <c r="A202" s="11"/>
      <c r="B202" s="11"/>
      <c r="C202" s="11"/>
      <c r="D202" s="11"/>
    </row>
    <row r="203" spans="1:4" ht="12.75">
      <c r="A203" s="11"/>
      <c r="B203" s="11"/>
      <c r="C203" s="11"/>
      <c r="D203" s="11"/>
    </row>
    <row r="204" spans="1:4" ht="12.75">
      <c r="A204" s="11"/>
      <c r="B204" s="11"/>
      <c r="C204" s="11"/>
      <c r="D204" s="11"/>
    </row>
    <row r="205" spans="1:4" ht="12.75">
      <c r="A205" s="11"/>
      <c r="B205" s="11"/>
      <c r="C205" s="11"/>
      <c r="D205" s="11"/>
    </row>
    <row r="206" spans="1:4" ht="12.75">
      <c r="A206" s="11"/>
      <c r="B206" s="11"/>
      <c r="C206" s="11"/>
      <c r="D206" s="11"/>
    </row>
    <row r="207" spans="1:4" ht="12.75">
      <c r="A207" s="11"/>
      <c r="B207" s="11"/>
      <c r="C207" s="11"/>
      <c r="D207" s="11"/>
    </row>
    <row r="208" spans="1:4" ht="12.75">
      <c r="A208" s="11"/>
      <c r="B208" s="11"/>
      <c r="C208" s="11"/>
      <c r="D208" s="11"/>
    </row>
    <row r="209" spans="1:4" ht="12.75">
      <c r="A209" s="11"/>
      <c r="B209" s="11"/>
      <c r="C209" s="11"/>
      <c r="D209" s="11"/>
    </row>
    <row r="210" spans="1:4" ht="12.75">
      <c r="A210" s="11"/>
      <c r="B210" s="11"/>
      <c r="C210" s="11"/>
      <c r="D210" s="11"/>
    </row>
    <row r="211" spans="1:4" ht="12.75">
      <c r="A211" s="11"/>
      <c r="B211" s="11"/>
      <c r="C211" s="11"/>
      <c r="D211" s="11"/>
    </row>
    <row r="212" spans="1:4" ht="12.75">
      <c r="A212" s="11"/>
      <c r="B212" s="11"/>
      <c r="C212" s="11"/>
      <c r="D212" s="11"/>
    </row>
    <row r="213" spans="1:4" ht="12.75">
      <c r="A213" s="11"/>
      <c r="B213" s="11"/>
      <c r="C213" s="11"/>
      <c r="D213" s="11"/>
    </row>
    <row r="214" spans="1:4" ht="12.75">
      <c r="A214" s="11"/>
      <c r="B214" s="11"/>
      <c r="C214" s="11"/>
      <c r="D214" s="11"/>
    </row>
    <row r="215" spans="1:4" ht="12.75">
      <c r="A215" s="11"/>
      <c r="B215" s="11"/>
      <c r="C215" s="11"/>
      <c r="D215" s="11"/>
    </row>
    <row r="216" spans="1:4" ht="12.75">
      <c r="A216" s="11"/>
      <c r="B216" s="11"/>
      <c r="C216" s="11"/>
      <c r="D216" s="11"/>
    </row>
    <row r="217" spans="1:4" ht="12.75">
      <c r="A217" s="11"/>
      <c r="B217" s="11"/>
      <c r="C217" s="11"/>
      <c r="D217" s="11"/>
    </row>
    <row r="218" spans="1:4" ht="12.75">
      <c r="A218" s="11"/>
      <c r="B218" s="11"/>
      <c r="C218" s="11"/>
      <c r="D218" s="11"/>
    </row>
    <row r="219" spans="1:4" ht="12.75">
      <c r="A219" s="11"/>
      <c r="B219" s="11"/>
      <c r="C219" s="11"/>
      <c r="D219" s="11"/>
    </row>
    <row r="220" spans="1:4" ht="12.75">
      <c r="A220" s="11"/>
      <c r="B220" s="11"/>
      <c r="C220" s="11"/>
      <c r="D220" s="11"/>
    </row>
    <row r="221" spans="1:4" ht="12.75">
      <c r="A221" s="11"/>
      <c r="B221" s="11"/>
      <c r="C221" s="11"/>
      <c r="D221" s="11"/>
    </row>
    <row r="222" spans="1:4" ht="12.75">
      <c r="A222" s="11"/>
      <c r="B222" s="11"/>
      <c r="C222" s="11"/>
      <c r="D222" s="11"/>
    </row>
    <row r="223" spans="1:4" ht="12.75">
      <c r="A223" s="11"/>
      <c r="B223" s="11"/>
      <c r="C223" s="11"/>
      <c r="D223" s="11"/>
    </row>
    <row r="224" spans="1:4" ht="12.75">
      <c r="A224" s="11"/>
      <c r="B224" s="11"/>
      <c r="C224" s="11"/>
      <c r="D224" s="11"/>
    </row>
    <row r="225" spans="1:4" ht="12.75">
      <c r="A225" s="11"/>
      <c r="B225" s="11"/>
      <c r="C225" s="11"/>
      <c r="D225" s="11"/>
    </row>
    <row r="226" spans="1:4" ht="12.75">
      <c r="A226" s="11"/>
      <c r="B226" s="11"/>
      <c r="C226" s="11"/>
      <c r="D226" s="11"/>
    </row>
    <row r="227" spans="1:4" ht="12.75">
      <c r="A227" s="11"/>
      <c r="B227" s="11"/>
      <c r="C227" s="11"/>
      <c r="D227" s="11"/>
    </row>
    <row r="228" spans="1:4" ht="12.75">
      <c r="A228" s="11"/>
      <c r="B228" s="11"/>
      <c r="C228" s="11"/>
      <c r="D228" s="11"/>
    </row>
    <row r="229" spans="1:4" ht="12.75">
      <c r="A229" s="11"/>
      <c r="B229" s="11"/>
      <c r="C229" s="11"/>
      <c r="D229" s="11"/>
    </row>
    <row r="230" spans="1:4" ht="12.75">
      <c r="A230" s="11"/>
      <c r="B230" s="11"/>
      <c r="C230" s="11"/>
      <c r="D230" s="11"/>
    </row>
    <row r="231" spans="1:4" ht="12.75">
      <c r="A231" s="11"/>
      <c r="B231" s="11"/>
      <c r="C231" s="11"/>
      <c r="D231" s="11"/>
    </row>
    <row r="232" spans="1:4" ht="12.75">
      <c r="A232" s="11"/>
      <c r="B232" s="11"/>
      <c r="C232" s="11"/>
      <c r="D232" s="11"/>
    </row>
    <row r="233" spans="1:4" ht="12.75">
      <c r="A233" s="11"/>
      <c r="B233" s="11"/>
      <c r="C233" s="11"/>
      <c r="D233" s="11"/>
    </row>
    <row r="234" spans="1:4" ht="12.75">
      <c r="A234" s="11"/>
      <c r="B234" s="11"/>
      <c r="C234" s="11"/>
      <c r="D234" s="11"/>
    </row>
    <row r="235" spans="1:4" ht="12.75">
      <c r="A235" s="11"/>
      <c r="B235" s="11"/>
      <c r="C235" s="11"/>
      <c r="D235" s="11"/>
    </row>
    <row r="236" spans="1:4" ht="12.75">
      <c r="A236" s="11"/>
      <c r="B236" s="11"/>
      <c r="C236" s="11"/>
      <c r="D236" s="11"/>
    </row>
    <row r="237" spans="1:4" ht="12.75">
      <c r="A237" s="11"/>
      <c r="B237" s="11"/>
      <c r="C237" s="11"/>
      <c r="D237" s="11"/>
    </row>
    <row r="238" spans="1:4" ht="12.75">
      <c r="A238" s="11"/>
      <c r="B238" s="11"/>
      <c r="C238" s="11"/>
      <c r="D238" s="11"/>
    </row>
    <row r="239" spans="1:4" ht="12.75">
      <c r="A239" s="11"/>
      <c r="B239" s="11"/>
      <c r="C239" s="11"/>
      <c r="D239" s="11"/>
    </row>
    <row r="240" spans="1:4" ht="12.75">
      <c r="A240" s="11"/>
      <c r="B240" s="11"/>
      <c r="C240" s="11"/>
      <c r="D240" s="11"/>
    </row>
    <row r="241" spans="1:4" ht="12.75">
      <c r="A241" s="11"/>
      <c r="B241" s="11"/>
      <c r="C241" s="11"/>
      <c r="D241" s="11"/>
    </row>
    <row r="242" spans="1:4" ht="12.75">
      <c r="A242" s="11"/>
      <c r="B242" s="11"/>
      <c r="C242" s="11"/>
      <c r="D242" s="11"/>
    </row>
    <row r="243" spans="1:4" ht="12.75">
      <c r="A243" s="11"/>
      <c r="B243" s="11"/>
      <c r="C243" s="11"/>
      <c r="D243" s="11"/>
    </row>
    <row r="244" spans="1:4" ht="12.75">
      <c r="A244" s="11"/>
      <c r="B244" s="11"/>
      <c r="C244" s="11"/>
      <c r="D244" s="11"/>
    </row>
    <row r="245" spans="1:4" ht="12.75">
      <c r="A245" s="11"/>
      <c r="B245" s="11"/>
      <c r="C245" s="11"/>
      <c r="D245" s="11"/>
    </row>
    <row r="246" spans="1:4" ht="12.75">
      <c r="A246" s="11"/>
      <c r="B246" s="11"/>
      <c r="C246" s="11"/>
      <c r="D246" s="11"/>
    </row>
    <row r="247" spans="1:4" ht="12.75">
      <c r="A247" s="11"/>
      <c r="B247" s="11"/>
      <c r="C247" s="11"/>
      <c r="D247" s="11"/>
    </row>
    <row r="248" spans="1:4" ht="12.75">
      <c r="A248" s="11"/>
      <c r="B248" s="11"/>
      <c r="C248" s="11"/>
      <c r="D248" s="11"/>
    </row>
    <row r="249" spans="1:4" ht="12.75">
      <c r="A249" s="11"/>
      <c r="B249" s="11"/>
      <c r="C249" s="11"/>
      <c r="D249" s="11"/>
    </row>
    <row r="250" spans="1:4" ht="12.75">
      <c r="A250" s="11"/>
      <c r="B250" s="11"/>
      <c r="C250" s="11"/>
      <c r="D250" s="11"/>
    </row>
    <row r="251" spans="1:4" ht="12.75">
      <c r="A251" s="11"/>
      <c r="B251" s="11"/>
      <c r="C251" s="11"/>
      <c r="D251" s="11"/>
    </row>
    <row r="252" spans="1:4" ht="12.75">
      <c r="A252" s="11"/>
      <c r="B252" s="11"/>
      <c r="C252" s="11"/>
      <c r="D252" s="11"/>
    </row>
    <row r="253" spans="1:4" ht="12.75">
      <c r="A253" s="11"/>
      <c r="B253" s="11"/>
      <c r="C253" s="11"/>
      <c r="D253" s="11"/>
    </row>
    <row r="254" spans="1:4" ht="12.75">
      <c r="A254" s="11"/>
      <c r="B254" s="11"/>
      <c r="C254" s="11"/>
      <c r="D254" s="11"/>
    </row>
    <row r="255" spans="1:4" ht="12.75">
      <c r="A255" s="11"/>
      <c r="B255" s="11"/>
      <c r="C255" s="11"/>
      <c r="D255" s="11"/>
    </row>
    <row r="256" spans="1:4" ht="12.75">
      <c r="A256" s="11"/>
      <c r="B256" s="11"/>
      <c r="C256" s="11"/>
      <c r="D256" s="11"/>
    </row>
    <row r="257" spans="1:4" ht="12.75">
      <c r="A257" s="11"/>
      <c r="B257" s="11"/>
      <c r="C257" s="11"/>
      <c r="D257" s="11"/>
    </row>
    <row r="258" spans="1:4" ht="12.75">
      <c r="A258" s="11"/>
      <c r="B258" s="11"/>
      <c r="C258" s="11"/>
      <c r="D258" s="11"/>
    </row>
    <row r="259" spans="1:4" ht="12.75">
      <c r="A259" s="11"/>
      <c r="B259" s="11"/>
      <c r="C259" s="11"/>
      <c r="D259" s="11"/>
    </row>
    <row r="260" spans="1:4" ht="12.75">
      <c r="A260" s="11"/>
      <c r="B260" s="11"/>
      <c r="C260" s="11"/>
      <c r="D260" s="11"/>
    </row>
    <row r="261" spans="1:4" ht="12.75">
      <c r="A261" s="11"/>
      <c r="B261" s="11"/>
      <c r="C261" s="11"/>
      <c r="D261" s="11"/>
    </row>
    <row r="262" spans="1:4" ht="12.75">
      <c r="A262" s="11"/>
      <c r="B262" s="11"/>
      <c r="C262" s="11"/>
      <c r="D262" s="11"/>
    </row>
    <row r="263" spans="1:4" ht="12.75">
      <c r="A263" s="11"/>
      <c r="B263" s="11"/>
      <c r="C263" s="11"/>
      <c r="D263" s="11"/>
    </row>
    <row r="264" spans="1:4" ht="12.75">
      <c r="A264" s="11"/>
      <c r="B264" s="11"/>
      <c r="C264" s="11"/>
      <c r="D264" s="11"/>
    </row>
    <row r="265" spans="1:4" ht="12.75">
      <c r="A265" s="11"/>
      <c r="B265" s="11"/>
      <c r="C265" s="11"/>
      <c r="D265" s="11"/>
    </row>
    <row r="266" spans="1:4" ht="12.75">
      <c r="A266" s="11"/>
      <c r="B266" s="11"/>
      <c r="C266" s="11"/>
      <c r="D266" s="11"/>
    </row>
    <row r="267" spans="1:4" ht="12.75">
      <c r="A267" s="11"/>
      <c r="B267" s="11"/>
      <c r="C267" s="11"/>
      <c r="D267" s="11"/>
    </row>
    <row r="268" spans="1:4" ht="12.75">
      <c r="A268" s="11"/>
      <c r="B268" s="11"/>
      <c r="C268" s="11"/>
      <c r="D268" s="11"/>
    </row>
    <row r="269" spans="1:4" ht="12.75">
      <c r="A269" s="11"/>
      <c r="B269" s="11"/>
      <c r="C269" s="11"/>
      <c r="D269" s="11"/>
    </row>
    <row r="270" spans="1:4" ht="12.75">
      <c r="A270" s="11"/>
      <c r="B270" s="11"/>
      <c r="C270" s="11"/>
      <c r="D270" s="11"/>
    </row>
    <row r="271" spans="1:4" ht="12.75">
      <c r="A271" s="11"/>
      <c r="B271" s="11"/>
      <c r="C271" s="11"/>
      <c r="D271" s="11"/>
    </row>
    <row r="272" spans="1:4" ht="12.75">
      <c r="A272" s="11"/>
      <c r="B272" s="11"/>
      <c r="C272" s="11"/>
      <c r="D272" s="11"/>
    </row>
    <row r="273" spans="1:4" ht="12.75">
      <c r="A273" s="11"/>
      <c r="B273" s="11"/>
      <c r="C273" s="11"/>
      <c r="D273" s="11"/>
    </row>
    <row r="274" spans="1:4" ht="12.75">
      <c r="A274" s="11"/>
      <c r="B274" s="11"/>
      <c r="C274" s="11"/>
      <c r="D274" s="11"/>
    </row>
    <row r="275" spans="1:4" ht="12.75">
      <c r="A275" s="11"/>
      <c r="B275" s="11"/>
      <c r="C275" s="11"/>
      <c r="D275" s="11"/>
    </row>
    <row r="276" spans="1:4" ht="12.75">
      <c r="A276" s="11"/>
      <c r="B276" s="11"/>
      <c r="C276" s="11"/>
      <c r="D276" s="11"/>
    </row>
  </sheetData>
  <sheetProtection/>
  <mergeCells count="15">
    <mergeCell ref="A1:K1"/>
    <mergeCell ref="A3:A6"/>
    <mergeCell ref="B3:B6"/>
    <mergeCell ref="C3:C6"/>
    <mergeCell ref="D3:G3"/>
    <mergeCell ref="H3:I3"/>
    <mergeCell ref="J3:J6"/>
    <mergeCell ref="K3:K6"/>
    <mergeCell ref="D4:D6"/>
    <mergeCell ref="H4:H6"/>
    <mergeCell ref="I4:I6"/>
    <mergeCell ref="E5:E6"/>
    <mergeCell ref="F5:G5"/>
    <mergeCell ref="E4:G4"/>
    <mergeCell ref="A23:B23"/>
  </mergeCells>
  <printOptions horizontalCentered="1"/>
  <pageMargins left="0.5118110236220472" right="0.5118110236220472" top="1.0236220472440944" bottom="0.6299212598425197" header="0.5118110236220472" footer="0.5118110236220472"/>
  <pageSetup fitToHeight="0" fitToWidth="1" horizontalDpi="600" verticalDpi="600" orientation="landscape" paperSize="9" scale="78" r:id="rId1"/>
  <headerFooter alignWithMargins="0">
    <oddHeader xml:space="preserve">&amp;R&amp;11Załącznik nr 2
do uchwały Nr  XI/108/08
Rady Miejskiej w Golczewie
z dnia  28 lutego 2008 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5">
      <selection activeCell="G20" sqref="G2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73" t="s">
        <v>120</v>
      </c>
      <c r="B1" s="173"/>
      <c r="C1" s="173"/>
      <c r="D1" s="173"/>
    </row>
    <row r="2" ht="6.75" customHeight="1">
      <c r="A2" s="88"/>
    </row>
    <row r="3" ht="12.75">
      <c r="D3" s="89" t="s">
        <v>14</v>
      </c>
    </row>
    <row r="4" spans="1:4" ht="15" customHeight="1">
      <c r="A4" s="167" t="s">
        <v>18</v>
      </c>
      <c r="B4" s="167" t="s">
        <v>121</v>
      </c>
      <c r="C4" s="174" t="s">
        <v>122</v>
      </c>
      <c r="D4" s="174" t="s">
        <v>123</v>
      </c>
    </row>
    <row r="5" spans="1:4" ht="15" customHeight="1">
      <c r="A5" s="167"/>
      <c r="B5" s="167"/>
      <c r="C5" s="167"/>
      <c r="D5" s="174"/>
    </row>
    <row r="6" spans="1:4" ht="15.75" customHeight="1">
      <c r="A6" s="167"/>
      <c r="B6" s="167"/>
      <c r="C6" s="167"/>
      <c r="D6" s="174"/>
    </row>
    <row r="7" spans="1:4" s="91" customFormat="1" ht="6.75" customHeight="1">
      <c r="A7" s="90">
        <v>1</v>
      </c>
      <c r="B7" s="90">
        <v>2</v>
      </c>
      <c r="C7" s="90">
        <v>3</v>
      </c>
      <c r="D7" s="90">
        <v>4</v>
      </c>
    </row>
    <row r="8" spans="1:4" ht="18.75" customHeight="1">
      <c r="A8" s="172" t="s">
        <v>124</v>
      </c>
      <c r="B8" s="172"/>
      <c r="C8" s="92"/>
      <c r="D8" s="93">
        <f>D15+D16</f>
        <v>2848030</v>
      </c>
    </row>
    <row r="9" spans="1:4" ht="18.75" customHeight="1">
      <c r="A9" s="94" t="s">
        <v>9</v>
      </c>
      <c r="B9" s="95" t="s">
        <v>125</v>
      </c>
      <c r="C9" s="94" t="s">
        <v>126</v>
      </c>
      <c r="D9" s="95"/>
    </row>
    <row r="10" spans="1:4" ht="18.75" customHeight="1">
      <c r="A10" s="96" t="s">
        <v>10</v>
      </c>
      <c r="B10" s="97" t="s">
        <v>127</v>
      </c>
      <c r="C10" s="96" t="s">
        <v>126</v>
      </c>
      <c r="D10" s="97"/>
    </row>
    <row r="11" spans="1:4" ht="51">
      <c r="A11" s="96" t="s">
        <v>11</v>
      </c>
      <c r="B11" s="98" t="s">
        <v>128</v>
      </c>
      <c r="C11" s="96" t="s">
        <v>129</v>
      </c>
      <c r="D11" s="97"/>
    </row>
    <row r="12" spans="1:4" ht="18.75" customHeight="1">
      <c r="A12" s="96" t="s">
        <v>130</v>
      </c>
      <c r="B12" s="97" t="s">
        <v>131</v>
      </c>
      <c r="C12" s="96" t="s">
        <v>132</v>
      </c>
      <c r="D12" s="97"/>
    </row>
    <row r="13" spans="1:4" ht="18.75" customHeight="1">
      <c r="A13" s="96" t="s">
        <v>133</v>
      </c>
      <c r="B13" s="97" t="s">
        <v>134</v>
      </c>
      <c r="C13" s="96" t="s">
        <v>135</v>
      </c>
      <c r="D13" s="97"/>
    </row>
    <row r="14" spans="1:4" ht="18.75" customHeight="1">
      <c r="A14" s="96" t="s">
        <v>136</v>
      </c>
      <c r="B14" s="97" t="s">
        <v>137</v>
      </c>
      <c r="C14" s="96" t="s">
        <v>138</v>
      </c>
      <c r="D14" s="97"/>
    </row>
    <row r="15" spans="1:4" ht="18.75" customHeight="1">
      <c r="A15" s="96" t="s">
        <v>139</v>
      </c>
      <c r="B15" s="97" t="s">
        <v>140</v>
      </c>
      <c r="C15" s="96" t="s">
        <v>141</v>
      </c>
      <c r="D15" s="99">
        <v>2500000</v>
      </c>
    </row>
    <row r="16" spans="1:4" ht="18.75" customHeight="1">
      <c r="A16" s="96" t="s">
        <v>142</v>
      </c>
      <c r="B16" s="100" t="s">
        <v>143</v>
      </c>
      <c r="C16" s="101" t="s">
        <v>144</v>
      </c>
      <c r="D16" s="102">
        <v>348030</v>
      </c>
    </row>
    <row r="17" spans="1:4" ht="18.75" customHeight="1">
      <c r="A17" s="172" t="s">
        <v>145</v>
      </c>
      <c r="B17" s="172"/>
      <c r="C17" s="92"/>
      <c r="D17" s="93">
        <f>SUM(D18:D19)</f>
        <v>410001</v>
      </c>
    </row>
    <row r="18" spans="1:4" ht="18.75" customHeight="1">
      <c r="A18" s="94" t="s">
        <v>9</v>
      </c>
      <c r="B18" s="95" t="s">
        <v>146</v>
      </c>
      <c r="C18" s="94" t="s">
        <v>147</v>
      </c>
      <c r="D18" s="103">
        <v>350001</v>
      </c>
    </row>
    <row r="19" spans="1:4" ht="18.75" customHeight="1">
      <c r="A19" s="96" t="s">
        <v>10</v>
      </c>
      <c r="B19" s="97" t="s">
        <v>148</v>
      </c>
      <c r="C19" s="96" t="s">
        <v>147</v>
      </c>
      <c r="D19" s="99">
        <v>60000</v>
      </c>
    </row>
    <row r="20" spans="1:4" ht="38.25">
      <c r="A20" s="96" t="s">
        <v>11</v>
      </c>
      <c r="B20" s="98" t="s">
        <v>149</v>
      </c>
      <c r="C20" s="96" t="s">
        <v>150</v>
      </c>
      <c r="D20" s="99"/>
    </row>
    <row r="21" spans="1:4" ht="18.75" customHeight="1">
      <c r="A21" s="96" t="s">
        <v>130</v>
      </c>
      <c r="B21" s="97" t="s">
        <v>151</v>
      </c>
      <c r="C21" s="96" t="s">
        <v>152</v>
      </c>
      <c r="D21" s="97"/>
    </row>
    <row r="22" spans="1:4" ht="18.75" customHeight="1">
      <c r="A22" s="96" t="s">
        <v>133</v>
      </c>
      <c r="B22" s="97" t="s">
        <v>153</v>
      </c>
      <c r="C22" s="96" t="s">
        <v>154</v>
      </c>
      <c r="D22" s="97"/>
    </row>
    <row r="23" spans="1:4" ht="18.75" customHeight="1">
      <c r="A23" s="96" t="s">
        <v>136</v>
      </c>
      <c r="B23" s="97" t="s">
        <v>155</v>
      </c>
      <c r="C23" s="96" t="s">
        <v>156</v>
      </c>
      <c r="D23" s="97"/>
    </row>
    <row r="24" spans="1:4" ht="18.75" customHeight="1">
      <c r="A24" s="101" t="s">
        <v>139</v>
      </c>
      <c r="B24" s="100" t="s">
        <v>157</v>
      </c>
      <c r="C24" s="101" t="s">
        <v>158</v>
      </c>
      <c r="D24" s="100"/>
    </row>
    <row r="25" spans="1:4" ht="7.5" customHeight="1">
      <c r="A25" s="104"/>
      <c r="B25" s="2"/>
      <c r="C25" s="2"/>
      <c r="D25" s="2"/>
    </row>
    <row r="26" spans="1:6" ht="12.75">
      <c r="A26" s="105"/>
      <c r="B26" s="106"/>
      <c r="C26" s="106"/>
      <c r="D26" s="106"/>
      <c r="E26" s="107"/>
      <c r="F26" s="107"/>
    </row>
  </sheetData>
  <sheetProtection/>
  <mergeCells count="7">
    <mergeCell ref="A17:B17"/>
    <mergeCell ref="A1:D1"/>
    <mergeCell ref="A4:A6"/>
    <mergeCell ref="B4:B6"/>
    <mergeCell ref="C4:C6"/>
    <mergeCell ref="D4:D6"/>
    <mergeCell ref="A8:B8"/>
  </mergeCells>
  <printOptions/>
  <pageMargins left="0.7086614173228347" right="0.7086614173228347" top="0.984251968503937" bottom="0.7480314960629921" header="0.31496062992125984" footer="0.31496062992125984"/>
  <pageSetup horizontalDpi="600" verticalDpi="600" orientation="portrait" paperSize="9" r:id="rId1"/>
  <headerFooter>
    <oddHeader>&amp;RZałącznik nr 3
do uchwały Nr XI/108/08
Rady Miejskiej w Golczewie
z dnia 28 lutego 2008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Ireneusz Wilk</cp:lastModifiedBy>
  <cp:lastPrinted>2008-05-05T10:57:48Z</cp:lastPrinted>
  <dcterms:created xsi:type="dcterms:W3CDTF">1998-12-09T13:02:10Z</dcterms:created>
  <dcterms:modified xsi:type="dcterms:W3CDTF">2008-05-05T10:58:10Z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